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Summary Sheet" sheetId="1" r:id="rId1"/>
    <sheet name="Supply-Shimla" sheetId="2" r:id="rId2"/>
    <sheet name="Supply-Dharamsala" sheetId="3" r:id="rId3"/>
    <sheet name="Erection-Shimla" sheetId="4" r:id="rId4"/>
    <sheet name="Erection-Dharamsala" sheetId="5" r:id="rId5"/>
    <sheet name="FMS-Shimla" sheetId="6" r:id="rId6"/>
    <sheet name="Shimla-Dharamsala" sheetId="7" r:id="rId7"/>
  </sheets>
  <definedNames>
    <definedName name="_xlnm.Print_Area" localSheetId="4">'Erection-Dharamsala'!$A$1:$O$19</definedName>
    <definedName name="_xlnm.Print_Area" localSheetId="3">'Erection-Shimla'!$A$1:$O$19</definedName>
    <definedName name="_xlnm.Print_Area" localSheetId="5">'FMS-Shimla'!$A$1:$AB$21</definedName>
    <definedName name="_xlnm.Print_Area" localSheetId="6">'Shimla-Dharamsala'!$A$1:$AB$21</definedName>
    <definedName name="_xlnm.Print_Area" localSheetId="0">'Summary Sheet'!$A$1:$G$34</definedName>
  </definedNames>
  <calcPr fullCalcOnLoad="1"/>
</workbook>
</file>

<file path=xl/sharedStrings.xml><?xml version="1.0" encoding="utf-8"?>
<sst xmlns="http://schemas.openxmlformats.org/spreadsheetml/2006/main" count="389" uniqueCount="131">
  <si>
    <t>Schedule "A"</t>
  </si>
  <si>
    <t>Schedule "B"</t>
  </si>
  <si>
    <t>Schedule "C"</t>
  </si>
  <si>
    <t>A+B+C</t>
  </si>
  <si>
    <t>Total Quoted Rate Against price schedule "A (Supply)" in Rs.:</t>
  </si>
  <si>
    <t>Total Quoted Rate Against price schedule "B (Erection)" in Rs.:</t>
  </si>
  <si>
    <t>Note:</t>
  </si>
  <si>
    <t>The Bidder shall fill the rate of GST</t>
  </si>
  <si>
    <t>The price are to be filled strictly in this format only</t>
  </si>
  <si>
    <t>Responsibility of any lack of clarity leading to confusion will rest with bidders.</t>
  </si>
  <si>
    <t>Date</t>
  </si>
  <si>
    <t xml:space="preserve">Place </t>
  </si>
  <si>
    <t>Name</t>
  </si>
  <si>
    <t xml:space="preserve">Designation </t>
  </si>
  <si>
    <t xml:space="preserve">Name of the Company </t>
  </si>
  <si>
    <t>S. No.</t>
  </si>
  <si>
    <t>Particulars</t>
  </si>
  <si>
    <t>HSN/SAC Code</t>
  </si>
  <si>
    <t>Unit</t>
  </si>
  <si>
    <t>Ex-Works Price (Rs./Unit)</t>
  </si>
  <si>
    <t>Freight &amp; Insurance Charges</t>
  </si>
  <si>
    <t>Total (Rs./Unit)</t>
  </si>
  <si>
    <t xml:space="preserve">GST Total </t>
  </si>
  <si>
    <t>CGST</t>
  </si>
  <si>
    <t>SGCT</t>
  </si>
  <si>
    <t>IGST</t>
  </si>
  <si>
    <t>%</t>
  </si>
  <si>
    <t>(Rs./Unit)</t>
  </si>
  <si>
    <t>Total GST Amount (Rs.)</t>
  </si>
  <si>
    <t>Grand Total (Rs.)</t>
  </si>
  <si>
    <t>Three Phase whole current Smart Meter 20-100A with Box</t>
  </si>
  <si>
    <t>Three Phase CT Operated Smart Meter with Box for consumer and DTR</t>
  </si>
  <si>
    <t>Modular RF Mesh Module (for installation with each meter)</t>
  </si>
  <si>
    <t xml:space="preserve">Backhaul Connectivity (SIM/MPLS/Optic Fibre) for RF Mess canopy  </t>
  </si>
  <si>
    <t>Erection Price (Rs./Unit)</t>
  </si>
  <si>
    <t xml:space="preserve">GST </t>
  </si>
  <si>
    <t>Total Price inclusive of Erection&amp; GST (Rs&amp;Unit)</t>
  </si>
  <si>
    <t>8=7x6</t>
  </si>
  <si>
    <t>10=9x6</t>
  </si>
  <si>
    <t>12=11x6</t>
  </si>
  <si>
    <t>13=8+10+12</t>
  </si>
  <si>
    <t>14=13+6</t>
  </si>
  <si>
    <t>15=14x5</t>
  </si>
  <si>
    <t>8=6+7</t>
  </si>
  <si>
    <t>10=8x9</t>
  </si>
  <si>
    <t>12=8x11</t>
  </si>
  <si>
    <t>15=10+12+14</t>
  </si>
  <si>
    <t>16=8+15</t>
  </si>
  <si>
    <t>17=16x5</t>
  </si>
  <si>
    <t>Field Maintenance services for meters of all category and modular RF mesh Module (for installation with each meter)</t>
  </si>
  <si>
    <t>Field Maintenance services for complete canopy of the project area.</t>
  </si>
  <si>
    <t>Cloud services (Annual hosting fee) Including Bandwidth charges</t>
  </si>
  <si>
    <t xml:space="preserve">Software Licence AMC for HES, MDM, or if any </t>
  </si>
  <si>
    <t>Backhaul connectivity (SIM/MPLS/Optic fibre) for RF Mesh Canopy</t>
  </si>
  <si>
    <t>Nos.</t>
  </si>
  <si>
    <t>Nos</t>
  </si>
  <si>
    <t>Lumpsum</t>
  </si>
  <si>
    <t>HSN/ SAC Code</t>
  </si>
  <si>
    <t>14=8x13</t>
  </si>
  <si>
    <t>Lot</t>
  </si>
  <si>
    <t>Year 1</t>
  </si>
  <si>
    <t>Year 2</t>
  </si>
  <si>
    <t>Year 3</t>
  </si>
  <si>
    <t xml:space="preserve">Year 4 </t>
  </si>
  <si>
    <t xml:space="preserve">Year 5 </t>
  </si>
  <si>
    <t>Year 6</t>
  </si>
  <si>
    <t>Year 7</t>
  </si>
  <si>
    <t>14=7x5</t>
  </si>
  <si>
    <t>15=8x5</t>
  </si>
  <si>
    <t>16=9x5</t>
  </si>
  <si>
    <t>17=10x5</t>
  </si>
  <si>
    <t>18=11x5</t>
  </si>
  <si>
    <t>19=12x5</t>
  </si>
  <si>
    <t>13=6x5</t>
  </si>
  <si>
    <t>20=13+14+15+16+17+18+19</t>
  </si>
  <si>
    <t>22=20x21</t>
  </si>
  <si>
    <t>24=20*23</t>
  </si>
  <si>
    <t>26=20*25</t>
  </si>
  <si>
    <t>27=22+24+26</t>
  </si>
  <si>
    <t>28=20+27</t>
  </si>
  <si>
    <t>(Rs./ Unit)</t>
  </si>
  <si>
    <t>Price Bid Schedule: Selection of AMI Implementing Agency for implementation of Smart Metering in Shimla and Dharamsala City in Himachal Pradesh</t>
  </si>
  <si>
    <t>Name of the Bidder:</t>
  </si>
  <si>
    <t>Three Phase whole current Smart Meter 10-60 A with Box</t>
  </si>
  <si>
    <t>Data Concentrator Units/ Gateway/ Router for forming RF Mesh Canopy</t>
  </si>
  <si>
    <t>FMS Charge Rate/Year/unit item or equipment in Rs.</t>
  </si>
  <si>
    <t>FMS Charge Rate/Year in Rs.</t>
  </si>
  <si>
    <t>GST on total FMS Charges for 7 years</t>
  </si>
  <si>
    <t>Total FMS Charges for 7 years in Rs.</t>
  </si>
  <si>
    <t>Total Tendered Quantity</t>
  </si>
  <si>
    <t>Authorized Signatory</t>
  </si>
  <si>
    <t xml:space="preserve">Authorized Signatory </t>
  </si>
  <si>
    <t>Total</t>
  </si>
  <si>
    <t>FMS-System Integrated, application maintenance support and advisory services.</t>
  </si>
  <si>
    <t>Price Schedule for Supply of Items (Shimla)</t>
  </si>
  <si>
    <t>Price Schedule for Supply of Items (Dharamsala)</t>
  </si>
  <si>
    <t xml:space="preserve">Price Schedule for Erection of Items (Shimla) </t>
  </si>
  <si>
    <t>Price Schedule for Erection of Items (Dharamsala)</t>
  </si>
  <si>
    <t>Price Schedule for FMS (Shimla)</t>
  </si>
  <si>
    <t>Shimla</t>
  </si>
  <si>
    <t>Dharamsala</t>
  </si>
  <si>
    <t>Price Schedule for FMS (Dharamsala)</t>
  </si>
  <si>
    <t>Total for Destination Price inclusive of Ex-Works Freight &amp; Insurance</t>
  </si>
  <si>
    <t>Annual FMS Charges for 7 Years in Rs.</t>
  </si>
  <si>
    <t>Total Quoted Rate in Rs. (Schedule A+B+C):</t>
  </si>
  <si>
    <t>Data Concentrator Units/Gateway/Router for forming RF Mesh Canopy *</t>
  </si>
  <si>
    <t>* Data Concentrator Units/Gateway/Router should take care of any future consumer growth as per HPSEB</t>
  </si>
  <si>
    <t>Training &amp; Development – Providing training of identified personnel of PFCCL and HPSEB on operation and maintenance of AMI Infrastructure (at least 2 times a year during first 3 years for 6 persons per batch)</t>
  </si>
  <si>
    <t>IT Infrastructure over cloud &amp; Connectivity, system Integration (Including application License fees) and Advisory Services and any other hardware equipment/ software as defined in the Technical Specifications of RfP
• Head End System (HES) licenses 
• Meter Data management System and Android &amp;/ IOS Mobile App and web portal.
• System Implementation 
• System Integrated and Advisory Services.</t>
  </si>
  <si>
    <t>Summary of Price Bid</t>
  </si>
  <si>
    <t>These rates shall be applicable for whole contract period</t>
  </si>
  <si>
    <t>We declare that the following are our quoted price for the entire scope of work as specified (i.e. for bill of materials/Quantities specified in for supply, erection, testing &amp; commissioning &amp; FMS charges) in the specification and Documentations, Inclusive of all taxes, Duties &amp; Levies and the total price quoted in our proposal shall be on firm price basis.</t>
  </si>
  <si>
    <t xml:space="preserve">GST Registration Number of Bidder </t>
  </si>
  <si>
    <t>Control Center Infra</t>
  </si>
  <si>
    <t xml:space="preserve">Work Station Dual TFT Monitor  - </t>
  </si>
  <si>
    <t>LED Display 50"</t>
  </si>
  <si>
    <t>Network Switch</t>
  </si>
  <si>
    <t>Network Printer</t>
  </si>
  <si>
    <t>Work Station Desk [3'5" X 2'.0] Type - Modular</t>
  </si>
  <si>
    <t>Work Station Chairs</t>
  </si>
  <si>
    <t>3KVA Online UPS with 1 hour back up and required electrical accessories</t>
  </si>
  <si>
    <t>a</t>
  </si>
  <si>
    <t>b</t>
  </si>
  <si>
    <t>c</t>
  </si>
  <si>
    <t>d</t>
  </si>
  <si>
    <t>e</t>
  </si>
  <si>
    <t>f</t>
  </si>
  <si>
    <t>g</t>
  </si>
  <si>
    <t>Single Phase Whole current Smart Meter 10-60 A with Box</t>
  </si>
  <si>
    <t>Annexure 17 - Price Bid Schedule: Selection of AMI Implementing Agency for implementation of Smart Metering in Shimla and Dharamsala City in Himachal Pradesh</t>
  </si>
  <si>
    <t>Total Quoted Rate Against price schedule "C (PMS) in Rs.: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</si>
</sst>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0.000%"/>
    <numFmt numFmtId="171" formatCode="0.000"/>
    <numFmt numFmtId="172" formatCode="0.00000"/>
    <numFmt numFmtId="173" formatCode="0.0000"/>
    <numFmt numFmtId="174" formatCode="0.0000000000000000%"/>
    <numFmt numFmtId="175" formatCode="0.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6" xfId="0" applyFont="1" applyBorder="1" applyAlignment="1">
      <alignment vertical="top"/>
    </xf>
    <xf numFmtId="0" fontId="51" fillId="0" borderId="17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9" fillId="0" borderId="22" xfId="0" applyFont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top" wrapText="1"/>
    </xf>
    <xf numFmtId="0" fontId="49" fillId="0" borderId="23" xfId="0" applyFont="1" applyFill="1" applyBorder="1" applyAlignment="1">
      <alignment horizontal="center" vertical="top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top" wrapText="1"/>
    </xf>
    <xf numFmtId="0" fontId="53" fillId="0" borderId="11" xfId="0" applyFont="1" applyBorder="1" applyAlignment="1">
      <alignment horizontal="justify" vertical="center" wrapText="1"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0" fontId="49" fillId="0" borderId="22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/>
    </xf>
    <xf numFmtId="0" fontId="45" fillId="0" borderId="11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1" fontId="48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1" fontId="47" fillId="0" borderId="11" xfId="0" applyNumberFormat="1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51" fillId="0" borderId="26" xfId="0" applyFont="1" applyBorder="1" applyAlignment="1">
      <alignment vertical="top"/>
    </xf>
    <xf numFmtId="0" fontId="52" fillId="0" borderId="11" xfId="0" applyFont="1" applyFill="1" applyBorder="1" applyAlignment="1" applyProtection="1">
      <alignment vertical="center" wrapText="1"/>
      <protection/>
    </xf>
    <xf numFmtId="0" fontId="48" fillId="0" borderId="11" xfId="0" applyFont="1" applyFill="1" applyBorder="1" applyAlignment="1">
      <alignment vertical="top" wrapText="1"/>
    </xf>
    <xf numFmtId="0" fontId="48" fillId="0" borderId="27" xfId="0" applyFont="1" applyFill="1" applyBorder="1" applyAlignment="1">
      <alignment vertical="center" wrapText="1"/>
    </xf>
    <xf numFmtId="0" fontId="48" fillId="0" borderId="28" xfId="0" applyFont="1" applyFill="1" applyBorder="1" applyAlignment="1">
      <alignment horizontal="right" vertical="center" wrapText="1"/>
    </xf>
    <xf numFmtId="0" fontId="48" fillId="0" borderId="28" xfId="0" applyFont="1" applyFill="1" applyBorder="1" applyAlignment="1">
      <alignment horizontal="right" vertical="top" wrapText="1"/>
    </xf>
    <xf numFmtId="0" fontId="48" fillId="0" borderId="11" xfId="0" applyFont="1" applyFill="1" applyBorder="1" applyAlignment="1">
      <alignment horizontal="right" vertical="top" wrapText="1"/>
    </xf>
    <xf numFmtId="0" fontId="48" fillId="0" borderId="11" xfId="0" applyFont="1" applyFill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11" xfId="0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/>
    </xf>
    <xf numFmtId="0" fontId="51" fillId="0" borderId="16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top" wrapText="1"/>
    </xf>
    <xf numFmtId="0" fontId="51" fillId="0" borderId="30" xfId="0" applyFont="1" applyBorder="1" applyAlignment="1">
      <alignment horizontal="center" vertical="top"/>
    </xf>
    <xf numFmtId="0" fontId="51" fillId="0" borderId="31" xfId="0" applyFont="1" applyBorder="1" applyAlignment="1">
      <alignment horizontal="center" vertical="top"/>
    </xf>
    <xf numFmtId="0" fontId="51" fillId="0" borderId="32" xfId="0" applyFont="1" applyBorder="1" applyAlignment="1">
      <alignment horizontal="center" vertical="top"/>
    </xf>
    <xf numFmtId="0" fontId="50" fillId="0" borderId="26" xfId="0" applyFont="1" applyBorder="1" applyAlignment="1">
      <alignment horizontal="right"/>
    </xf>
    <xf numFmtId="0" fontId="50" fillId="0" borderId="17" xfId="0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50" fillId="0" borderId="0" xfId="0" applyFont="1" applyBorder="1" applyAlignment="1">
      <alignment horizontal="right"/>
    </xf>
    <xf numFmtId="0" fontId="50" fillId="0" borderId="14" xfId="0" applyFont="1" applyBorder="1" applyAlignment="1">
      <alignment horizontal="right"/>
    </xf>
    <xf numFmtId="0" fontId="50" fillId="0" borderId="20" xfId="0" applyFont="1" applyBorder="1" applyAlignment="1">
      <alignment horizontal="right"/>
    </xf>
    <xf numFmtId="0" fontId="50" fillId="0" borderId="21" xfId="0" applyFont="1" applyBorder="1" applyAlignment="1">
      <alignment horizontal="right"/>
    </xf>
    <xf numFmtId="0" fontId="50" fillId="0" borderId="15" xfId="0" applyFont="1" applyBorder="1" applyAlignment="1">
      <alignment horizontal="right"/>
    </xf>
    <xf numFmtId="0" fontId="54" fillId="0" borderId="11" xfId="0" applyFont="1" applyBorder="1" applyAlignment="1">
      <alignment horizontal="center" vertical="center"/>
    </xf>
    <xf numFmtId="0" fontId="47" fillId="0" borderId="33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34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top"/>
    </xf>
    <xf numFmtId="0" fontId="51" fillId="0" borderId="21" xfId="0" applyFont="1" applyBorder="1" applyAlignment="1">
      <alignment horizontal="center" vertical="top"/>
    </xf>
    <xf numFmtId="0" fontId="55" fillId="0" borderId="29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47" fillId="0" borderId="2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 wrapText="1"/>
    </xf>
    <xf numFmtId="0" fontId="49" fillId="0" borderId="36" xfId="0" applyFont="1" applyBorder="1" applyAlignment="1">
      <alignment horizontal="center" vertical="top" wrapText="1"/>
    </xf>
    <xf numFmtId="0" fontId="49" fillId="0" borderId="37" xfId="0" applyFont="1" applyBorder="1" applyAlignment="1">
      <alignment horizontal="left" vertical="top" wrapText="1"/>
    </xf>
    <xf numFmtId="0" fontId="49" fillId="0" borderId="35" xfId="0" applyFont="1" applyBorder="1" applyAlignment="1">
      <alignment horizontal="center" vertical="top" wrapText="1"/>
    </xf>
    <xf numFmtId="0" fontId="49" fillId="0" borderId="35" xfId="0" applyFont="1" applyFill="1" applyBorder="1" applyAlignment="1">
      <alignment horizontal="center" vertical="top" wrapText="1"/>
    </xf>
    <xf numFmtId="0" fontId="49" fillId="0" borderId="38" xfId="0" applyFont="1" applyBorder="1" applyAlignment="1">
      <alignment horizontal="center" vertical="top" wrapText="1"/>
    </xf>
    <xf numFmtId="0" fontId="49" fillId="0" borderId="39" xfId="0" applyFont="1" applyBorder="1" applyAlignment="1">
      <alignment horizontal="center" vertical="top" wrapText="1"/>
    </xf>
    <xf numFmtId="0" fontId="49" fillId="0" borderId="40" xfId="0" applyFont="1" applyBorder="1" applyAlignment="1">
      <alignment horizontal="center" vertical="top" wrapText="1"/>
    </xf>
    <xf numFmtId="0" fontId="51" fillId="0" borderId="26" xfId="0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/>
    </xf>
    <xf numFmtId="0" fontId="51" fillId="0" borderId="41" xfId="0" applyFont="1" applyBorder="1" applyAlignment="1">
      <alignment horizontal="center" vertical="top"/>
    </xf>
    <xf numFmtId="0" fontId="51" fillId="0" borderId="42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11" xfId="0" applyFont="1" applyBorder="1" applyAlignment="1">
      <alignment horizontal="left" vertical="top"/>
    </xf>
    <xf numFmtId="0" fontId="51" fillId="0" borderId="15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25" xfId="0" applyFont="1" applyFill="1" applyBorder="1" applyAlignment="1">
      <alignment horizontal="center" vertical="top" wrapText="1"/>
    </xf>
    <xf numFmtId="0" fontId="49" fillId="0" borderId="36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51" fillId="0" borderId="29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/>
    </xf>
    <xf numFmtId="0" fontId="52" fillId="0" borderId="18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43" xfId="0" applyFont="1" applyBorder="1" applyAlignment="1">
      <alignment vertical="center" wrapText="1"/>
    </xf>
    <xf numFmtId="0" fontId="52" fillId="0" borderId="29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25" xfId="0" applyFont="1" applyBorder="1" applyAlignment="1">
      <alignment vertical="center" wrapText="1"/>
    </xf>
    <xf numFmtId="0" fontId="52" fillId="0" borderId="36" xfId="0" applyFont="1" applyBorder="1" applyAlignment="1">
      <alignment vertical="center" wrapText="1"/>
    </xf>
    <xf numFmtId="0" fontId="45" fillId="0" borderId="11" xfId="0" applyFont="1" applyBorder="1" applyAlignment="1">
      <alignment horizontal="center"/>
    </xf>
    <xf numFmtId="0" fontId="56" fillId="0" borderId="37" xfId="0" applyFont="1" applyBorder="1" applyAlignment="1">
      <alignment horizontal="right"/>
    </xf>
    <xf numFmtId="0" fontId="56" fillId="0" borderId="0" xfId="0" applyFont="1" applyAlignment="1">
      <alignment horizontal="right"/>
    </xf>
    <xf numFmtId="0" fontId="53" fillId="0" borderId="11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20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center"/>
    </xf>
    <xf numFmtId="0" fontId="54" fillId="0" borderId="38" xfId="0" applyFont="1" applyBorder="1" applyAlignment="1">
      <alignment vertical="center"/>
    </xf>
    <xf numFmtId="0" fontId="51" fillId="0" borderId="48" xfId="0" applyFont="1" applyBorder="1" applyAlignment="1">
      <alignment horizontal="center" vertical="top"/>
    </xf>
    <xf numFmtId="0" fontId="51" fillId="0" borderId="49" xfId="0" applyFont="1" applyBorder="1" applyAlignment="1">
      <alignment horizontal="center" vertical="top"/>
    </xf>
    <xf numFmtId="0" fontId="47" fillId="0" borderId="30" xfId="0" applyFont="1" applyBorder="1" applyAlignment="1">
      <alignment horizontal="left" vertical="top" wrapText="1"/>
    </xf>
    <xf numFmtId="0" fontId="47" fillId="0" borderId="31" xfId="0" applyFont="1" applyBorder="1" applyAlignment="1">
      <alignment horizontal="left" vertical="top" wrapText="1"/>
    </xf>
    <xf numFmtId="0" fontId="47" fillId="0" borderId="3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50" xfId="0" applyFont="1" applyBorder="1" applyAlignment="1">
      <alignment/>
    </xf>
    <xf numFmtId="0" fontId="47" fillId="0" borderId="51" xfId="0" applyFont="1" applyBorder="1" applyAlignment="1">
      <alignment/>
    </xf>
    <xf numFmtId="0" fontId="54" fillId="0" borderId="38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110" zoomScaleNormal="120" zoomScaleSheetLayoutView="110" zoomScalePageLayoutView="0" workbookViewId="0" topLeftCell="A7">
      <selection activeCell="K8" sqref="K8"/>
    </sheetView>
  </sheetViews>
  <sheetFormatPr defaultColWidth="9.140625" defaultRowHeight="15"/>
  <cols>
    <col min="1" max="1" width="4.7109375" style="1" customWidth="1"/>
    <col min="2" max="2" width="20.57421875" style="0" customWidth="1"/>
    <col min="3" max="3" width="16.00390625" style="0" customWidth="1"/>
    <col min="4" max="4" width="15.8515625" style="0" customWidth="1"/>
    <col min="5" max="5" width="14.28125" style="0" customWidth="1"/>
    <col min="6" max="6" width="18.57421875" style="0" customWidth="1"/>
    <col min="7" max="7" width="22.28125" style="0" customWidth="1"/>
  </cols>
  <sheetData>
    <row r="1" spans="1:7" ht="54.75" customHeight="1" thickBot="1">
      <c r="A1" s="57" t="s">
        <v>129</v>
      </c>
      <c r="B1" s="58"/>
      <c r="C1" s="58"/>
      <c r="D1" s="58"/>
      <c r="E1" s="58"/>
      <c r="F1" s="58"/>
      <c r="G1" s="58"/>
    </row>
    <row r="2" spans="1:7" ht="15" customHeight="1">
      <c r="A2" s="62" t="s">
        <v>82</v>
      </c>
      <c r="B2" s="62"/>
      <c r="C2" s="143"/>
      <c r="D2" s="84"/>
      <c r="E2" s="84"/>
      <c r="F2" s="84"/>
      <c r="G2" s="84"/>
    </row>
    <row r="3" spans="1:7" ht="21.75" customHeight="1" thickBot="1">
      <c r="A3" s="62"/>
      <c r="B3" s="62"/>
      <c r="C3" s="144"/>
      <c r="D3" s="85"/>
      <c r="E3" s="85"/>
      <c r="F3" s="85"/>
      <c r="G3" s="85"/>
    </row>
    <row r="4" spans="1:7" ht="18.75" thickBot="1">
      <c r="A4" s="63"/>
      <c r="B4" s="64"/>
      <c r="C4" s="65"/>
      <c r="D4" s="65"/>
      <c r="E4" s="65"/>
      <c r="F4" s="65"/>
      <c r="G4" s="65"/>
    </row>
    <row r="5" spans="1:7" ht="18.75" thickBot="1">
      <c r="A5" s="60" t="s">
        <v>109</v>
      </c>
      <c r="B5" s="61"/>
      <c r="C5" s="61"/>
      <c r="D5" s="61"/>
      <c r="E5" s="61"/>
      <c r="F5" s="61"/>
      <c r="G5" s="61"/>
    </row>
    <row r="6" spans="1:7" ht="24.75" customHeight="1" thickBot="1">
      <c r="A6" s="86"/>
      <c r="B6" s="87"/>
      <c r="C6" s="87"/>
      <c r="D6" s="87"/>
      <c r="E6" s="87"/>
      <c r="F6" s="87"/>
      <c r="G6" s="87"/>
    </row>
    <row r="7" spans="1:7" ht="15" customHeight="1">
      <c r="A7" s="88" t="s">
        <v>111</v>
      </c>
      <c r="B7" s="89"/>
      <c r="C7" s="89"/>
      <c r="D7" s="89"/>
      <c r="E7" s="89"/>
      <c r="F7" s="89"/>
      <c r="G7" s="89"/>
    </row>
    <row r="8" spans="1:7" ht="15" customHeight="1">
      <c r="A8" s="90"/>
      <c r="B8" s="91"/>
      <c r="C8" s="91"/>
      <c r="D8" s="91"/>
      <c r="E8" s="91"/>
      <c r="F8" s="91"/>
      <c r="G8" s="91"/>
    </row>
    <row r="9" spans="1:7" ht="15.75" customHeight="1">
      <c r="A9" s="90"/>
      <c r="B9" s="91"/>
      <c r="C9" s="91"/>
      <c r="D9" s="91"/>
      <c r="E9" s="91"/>
      <c r="F9" s="91"/>
      <c r="G9" s="91"/>
    </row>
    <row r="10" spans="1:7" ht="18.75" customHeight="1">
      <c r="A10" s="145"/>
      <c r="B10" s="146"/>
      <c r="C10" s="146"/>
      <c r="D10" s="146"/>
      <c r="E10" s="146"/>
      <c r="F10" s="146"/>
      <c r="G10" s="146"/>
    </row>
    <row r="11" spans="1:7" ht="24.75" customHeight="1">
      <c r="A11" s="56">
        <v>1</v>
      </c>
      <c r="B11" s="56" t="s">
        <v>0</v>
      </c>
      <c r="C11" s="79" t="s">
        <v>4</v>
      </c>
      <c r="D11" s="79"/>
      <c r="E11" s="74" t="s">
        <v>99</v>
      </c>
      <c r="F11" s="74"/>
      <c r="G11" s="142">
        <f>'Supply-Shimla'!Q28</f>
        <v>0</v>
      </c>
    </row>
    <row r="12" spans="1:7" ht="24.75" customHeight="1">
      <c r="A12" s="56"/>
      <c r="B12" s="56"/>
      <c r="C12" s="79"/>
      <c r="D12" s="79"/>
      <c r="E12" s="74" t="s">
        <v>100</v>
      </c>
      <c r="F12" s="74"/>
      <c r="G12" s="142">
        <f>'Supply-Dharamsala'!Q28</f>
        <v>0</v>
      </c>
    </row>
    <row r="13" spans="1:7" ht="24.75" customHeight="1">
      <c r="A13" s="56"/>
      <c r="B13" s="56"/>
      <c r="C13" s="79"/>
      <c r="D13" s="79"/>
      <c r="E13" s="74" t="s">
        <v>92</v>
      </c>
      <c r="F13" s="74"/>
      <c r="G13" s="142">
        <f>SUM(G11:G12)</f>
        <v>0</v>
      </c>
    </row>
    <row r="14" spans="1:7" ht="24.75" customHeight="1">
      <c r="A14" s="56">
        <v>2</v>
      </c>
      <c r="B14" s="56" t="s">
        <v>1</v>
      </c>
      <c r="C14" s="79" t="s">
        <v>5</v>
      </c>
      <c r="D14" s="79"/>
      <c r="E14" s="74" t="s">
        <v>99</v>
      </c>
      <c r="F14" s="74"/>
      <c r="G14" s="142">
        <f>'Erection-Shimla'!O16</f>
        <v>0</v>
      </c>
    </row>
    <row r="15" spans="1:7" ht="24.75" customHeight="1">
      <c r="A15" s="56"/>
      <c r="B15" s="56"/>
      <c r="C15" s="79"/>
      <c r="D15" s="79"/>
      <c r="E15" s="74" t="s">
        <v>100</v>
      </c>
      <c r="F15" s="74"/>
      <c r="G15" s="142">
        <f>'Erection-Dharamsala'!O16</f>
        <v>0</v>
      </c>
    </row>
    <row r="16" spans="1:7" ht="24.75" customHeight="1">
      <c r="A16" s="56"/>
      <c r="B16" s="56"/>
      <c r="C16" s="79"/>
      <c r="D16" s="79"/>
      <c r="E16" s="74" t="s">
        <v>92</v>
      </c>
      <c r="F16" s="74"/>
      <c r="G16" s="142">
        <f>SUM(G14:G15)</f>
        <v>0</v>
      </c>
    </row>
    <row r="17" spans="1:7" ht="24.75" customHeight="1">
      <c r="A17" s="56">
        <v>3</v>
      </c>
      <c r="B17" s="56" t="s">
        <v>2</v>
      </c>
      <c r="C17" s="79" t="s">
        <v>130</v>
      </c>
      <c r="D17" s="79"/>
      <c r="E17" s="74" t="s">
        <v>99</v>
      </c>
      <c r="F17" s="74"/>
      <c r="G17" s="142">
        <f>'FMS-Shimla'!AB18</f>
        <v>0</v>
      </c>
    </row>
    <row r="18" spans="1:7" ht="24.75" customHeight="1">
      <c r="A18" s="56"/>
      <c r="B18" s="56"/>
      <c r="C18" s="79"/>
      <c r="D18" s="79"/>
      <c r="E18" s="74" t="s">
        <v>100</v>
      </c>
      <c r="F18" s="74"/>
      <c r="G18" s="142">
        <f>'Shimla-Dharamsala'!AB18</f>
        <v>0</v>
      </c>
    </row>
    <row r="19" spans="1:7" ht="24.75" customHeight="1">
      <c r="A19" s="56"/>
      <c r="B19" s="56"/>
      <c r="C19" s="79"/>
      <c r="D19" s="79"/>
      <c r="E19" s="74" t="s">
        <v>92</v>
      </c>
      <c r="F19" s="74"/>
      <c r="G19" s="142">
        <f>SUM(G17:G18)</f>
        <v>0</v>
      </c>
    </row>
    <row r="20" spans="1:7" ht="24.75" customHeight="1">
      <c r="A20" s="44">
        <v>4</v>
      </c>
      <c r="B20" s="53" t="s">
        <v>3</v>
      </c>
      <c r="C20" s="141" t="s">
        <v>104</v>
      </c>
      <c r="D20" s="141"/>
      <c r="E20" s="141"/>
      <c r="F20" s="141"/>
      <c r="G20" s="142">
        <f>G13+G16+G19</f>
        <v>0</v>
      </c>
    </row>
    <row r="21" spans="1:7" ht="11.25" customHeight="1" thickBot="1">
      <c r="A21" s="82"/>
      <c r="B21" s="83"/>
      <c r="C21" s="83"/>
      <c r="D21" s="83"/>
      <c r="E21" s="83"/>
      <c r="F21" s="83"/>
      <c r="G21" s="83"/>
    </row>
    <row r="22" spans="1:7" ht="15.75">
      <c r="A22" s="75" t="s">
        <v>6</v>
      </c>
      <c r="B22" s="76"/>
      <c r="C22" s="77"/>
      <c r="D22" s="77"/>
      <c r="E22" s="77"/>
      <c r="F22" s="77"/>
      <c r="G22" s="77"/>
    </row>
    <row r="23" spans="1:7" ht="15.75">
      <c r="A23" s="2">
        <v>1</v>
      </c>
      <c r="B23" s="81" t="s">
        <v>112</v>
      </c>
      <c r="C23" s="81"/>
      <c r="D23" s="81"/>
      <c r="E23" s="81"/>
      <c r="F23" s="78"/>
      <c r="G23" s="78"/>
    </row>
    <row r="24" spans="1:7" ht="15.75">
      <c r="A24" s="2">
        <v>2</v>
      </c>
      <c r="B24" s="147" t="s">
        <v>7</v>
      </c>
      <c r="C24" s="148"/>
      <c r="D24" s="148"/>
      <c r="E24" s="148"/>
      <c r="F24" s="148"/>
      <c r="G24" s="148"/>
    </row>
    <row r="25" spans="1:7" ht="15.75">
      <c r="A25" s="2">
        <v>3</v>
      </c>
      <c r="B25" s="147" t="s">
        <v>8</v>
      </c>
      <c r="C25" s="148"/>
      <c r="D25" s="148"/>
      <c r="E25" s="148"/>
      <c r="F25" s="148"/>
      <c r="G25" s="148"/>
    </row>
    <row r="26" spans="1:7" ht="15.75">
      <c r="A26" s="2">
        <v>4</v>
      </c>
      <c r="B26" s="147" t="s">
        <v>9</v>
      </c>
      <c r="C26" s="148"/>
      <c r="D26" s="148"/>
      <c r="E26" s="148"/>
      <c r="F26" s="148"/>
      <c r="G26" s="148"/>
    </row>
    <row r="27" spans="1:7" ht="16.5" thickBot="1">
      <c r="A27" s="2">
        <v>5</v>
      </c>
      <c r="B27" s="149" t="s">
        <v>110</v>
      </c>
      <c r="C27" s="150"/>
      <c r="D27" s="150"/>
      <c r="E27" s="150"/>
      <c r="F27" s="150"/>
      <c r="G27" s="150"/>
    </row>
    <row r="28" spans="1:7" ht="15" customHeight="1">
      <c r="A28" s="66" t="s">
        <v>90</v>
      </c>
      <c r="B28" s="67"/>
      <c r="C28" s="67"/>
      <c r="D28" s="67"/>
      <c r="E28" s="67"/>
      <c r="F28" s="67"/>
      <c r="G28" s="67"/>
    </row>
    <row r="29" spans="1:7" ht="15" customHeight="1">
      <c r="A29" s="68"/>
      <c r="B29" s="69"/>
      <c r="C29" s="69"/>
      <c r="D29" s="69"/>
      <c r="E29" s="69"/>
      <c r="F29" s="69"/>
      <c r="G29" s="69"/>
    </row>
    <row r="30" spans="1:7" ht="15.75" customHeight="1" thickBot="1">
      <c r="A30" s="71"/>
      <c r="B30" s="72"/>
      <c r="C30" s="72"/>
      <c r="D30" s="72"/>
      <c r="E30" s="72"/>
      <c r="F30" s="72"/>
      <c r="G30" s="72"/>
    </row>
    <row r="31" spans="1:7" ht="20.25">
      <c r="A31" s="5"/>
      <c r="B31" s="6"/>
      <c r="C31" s="6"/>
      <c r="D31" s="6"/>
      <c r="E31" s="6"/>
      <c r="F31" s="6"/>
      <c r="G31" s="6"/>
    </row>
    <row r="32" spans="1:7" ht="15.75">
      <c r="A32" s="55" t="s">
        <v>10</v>
      </c>
      <c r="B32" s="55"/>
      <c r="C32" s="54"/>
      <c r="D32" s="54"/>
      <c r="E32" s="54" t="s">
        <v>12</v>
      </c>
      <c r="F32" s="54"/>
      <c r="G32" s="151"/>
    </row>
    <row r="33" spans="1:7" ht="15.75">
      <c r="A33" s="54" t="s">
        <v>11</v>
      </c>
      <c r="B33" s="54"/>
      <c r="C33" s="54"/>
      <c r="D33" s="54"/>
      <c r="E33" s="54" t="s">
        <v>13</v>
      </c>
      <c r="F33" s="54"/>
      <c r="G33" s="151"/>
    </row>
    <row r="34" spans="1:7" ht="15.75">
      <c r="A34" s="74"/>
      <c r="B34" s="74"/>
      <c r="C34" s="74"/>
      <c r="D34" s="74"/>
      <c r="E34" s="80" t="s">
        <v>14</v>
      </c>
      <c r="F34" s="80"/>
      <c r="G34" s="151"/>
    </row>
  </sheetData>
  <sheetProtection/>
  <mergeCells count="40">
    <mergeCell ref="A1:G1"/>
    <mergeCell ref="C2:G3"/>
    <mergeCell ref="A7:G10"/>
    <mergeCell ref="A5:G5"/>
    <mergeCell ref="A28:G30"/>
    <mergeCell ref="C11:D13"/>
    <mergeCell ref="E11:F11"/>
    <mergeCell ref="E12:F12"/>
    <mergeCell ref="E13:F13"/>
    <mergeCell ref="B11:B13"/>
    <mergeCell ref="A6:G6"/>
    <mergeCell ref="A11:A13"/>
    <mergeCell ref="C14:D16"/>
    <mergeCell ref="B14:B16"/>
    <mergeCell ref="A14:A16"/>
    <mergeCell ref="E14:F14"/>
    <mergeCell ref="A21:G21"/>
    <mergeCell ref="A32:B32"/>
    <mergeCell ref="C32:D32"/>
    <mergeCell ref="E32:F32"/>
    <mergeCell ref="E34:F34"/>
    <mergeCell ref="A34:D34"/>
    <mergeCell ref="A33:B33"/>
    <mergeCell ref="C33:D33"/>
    <mergeCell ref="E33:F33"/>
    <mergeCell ref="A22:B22"/>
    <mergeCell ref="C22:G22"/>
    <mergeCell ref="F23:G23"/>
    <mergeCell ref="E15:F15"/>
    <mergeCell ref="E16:F16"/>
    <mergeCell ref="C17:D19"/>
    <mergeCell ref="B23:E23"/>
    <mergeCell ref="C20:F20"/>
    <mergeCell ref="E17:F17"/>
    <mergeCell ref="E18:F18"/>
    <mergeCell ref="E19:F19"/>
    <mergeCell ref="B17:B19"/>
    <mergeCell ref="A2:B3"/>
    <mergeCell ref="A4:G4"/>
    <mergeCell ref="A17:A19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16">
      <selection activeCell="Q28" sqref="Q28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8.421875" style="0" customWidth="1"/>
    <col min="4" max="4" width="6.421875" style="0" customWidth="1"/>
    <col min="5" max="5" width="13.00390625" style="0" customWidth="1"/>
    <col min="6" max="6" width="14.140625" style="0" customWidth="1"/>
    <col min="7" max="7" width="12.57421875" style="0" customWidth="1"/>
    <col min="8" max="8" width="17.8515625" style="0" customWidth="1"/>
    <col min="9" max="9" width="6.421875" style="0" customWidth="1"/>
    <col min="10" max="10" width="11.28125" style="0" customWidth="1"/>
    <col min="11" max="11" width="4.8515625" style="0" customWidth="1"/>
    <col min="12" max="12" width="11.57421875" style="0" customWidth="1"/>
    <col min="13" max="13" width="5.140625" style="0" customWidth="1"/>
    <col min="14" max="14" width="10.140625" style="0" customWidth="1"/>
    <col min="15" max="15" width="18.8515625" style="0" customWidth="1"/>
    <col min="16" max="16" width="14.8515625" style="0" customWidth="1"/>
    <col min="17" max="17" width="13.140625" style="0" customWidth="1"/>
  </cols>
  <sheetData>
    <row r="1" spans="1:17" ht="29.25" customHeight="1" thickBot="1">
      <c r="A1" s="102" t="s">
        <v>81</v>
      </c>
      <c r="B1" s="84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3"/>
    </row>
    <row r="2" spans="1:17" ht="18.75" customHeight="1">
      <c r="A2" s="107" t="s">
        <v>82</v>
      </c>
      <c r="B2" s="107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06"/>
    </row>
    <row r="3" spans="1:17" ht="15.75" thickBot="1">
      <c r="A3" s="107"/>
      <c r="B3" s="107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08"/>
    </row>
    <row r="4" spans="1:17" ht="18.75" thickBot="1">
      <c r="A4" s="63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04"/>
    </row>
    <row r="5" spans="1:17" ht="18.75" thickBot="1">
      <c r="A5" s="105" t="s">
        <v>94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04"/>
    </row>
    <row r="6" spans="1:17" ht="18.75" thickBot="1">
      <c r="A6" s="10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06"/>
    </row>
    <row r="7" spans="1:17" ht="15" customHeight="1" thickBot="1">
      <c r="A7" s="97" t="s">
        <v>15</v>
      </c>
      <c r="B7" s="93" t="s">
        <v>16</v>
      </c>
      <c r="C7" s="97" t="s">
        <v>57</v>
      </c>
      <c r="D7" s="97" t="s">
        <v>18</v>
      </c>
      <c r="E7" s="110" t="s">
        <v>89</v>
      </c>
      <c r="F7" s="97" t="s">
        <v>19</v>
      </c>
      <c r="G7" s="97" t="s">
        <v>20</v>
      </c>
      <c r="H7" s="97" t="s">
        <v>21</v>
      </c>
      <c r="I7" s="98" t="s">
        <v>22</v>
      </c>
      <c r="J7" s="98"/>
      <c r="K7" s="98"/>
      <c r="L7" s="98"/>
      <c r="M7" s="98"/>
      <c r="N7" s="98"/>
      <c r="O7" s="97" t="s">
        <v>28</v>
      </c>
      <c r="P7" s="97" t="s">
        <v>102</v>
      </c>
      <c r="Q7" s="97" t="s">
        <v>29</v>
      </c>
    </row>
    <row r="8" spans="1:17" ht="15" customHeight="1" thickBot="1">
      <c r="A8" s="97"/>
      <c r="B8" s="94"/>
      <c r="C8" s="97"/>
      <c r="D8" s="97"/>
      <c r="E8" s="111"/>
      <c r="F8" s="97"/>
      <c r="G8" s="97"/>
      <c r="H8" s="97"/>
      <c r="I8" s="92" t="s">
        <v>23</v>
      </c>
      <c r="J8" s="92"/>
      <c r="K8" s="92" t="s">
        <v>24</v>
      </c>
      <c r="L8" s="92"/>
      <c r="M8" s="92" t="s">
        <v>25</v>
      </c>
      <c r="N8" s="92"/>
      <c r="O8" s="97"/>
      <c r="P8" s="97"/>
      <c r="Q8" s="97"/>
    </row>
    <row r="9" spans="1:17" ht="83.25" customHeight="1" thickBot="1">
      <c r="A9" s="93"/>
      <c r="B9" s="95"/>
      <c r="C9" s="93"/>
      <c r="D9" s="93"/>
      <c r="E9" s="112"/>
      <c r="F9" s="93"/>
      <c r="G9" s="93"/>
      <c r="H9" s="93"/>
      <c r="I9" s="4" t="s">
        <v>26</v>
      </c>
      <c r="J9" s="4" t="s">
        <v>27</v>
      </c>
      <c r="K9" s="4" t="s">
        <v>26</v>
      </c>
      <c r="L9" s="4" t="s">
        <v>27</v>
      </c>
      <c r="M9" s="4" t="s">
        <v>26</v>
      </c>
      <c r="N9" s="4" t="s">
        <v>27</v>
      </c>
      <c r="O9" s="93"/>
      <c r="P9" s="93"/>
      <c r="Q9" s="93"/>
    </row>
    <row r="10" spans="1:17" ht="18.75" customHeight="1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43</v>
      </c>
      <c r="I10" s="22">
        <v>9</v>
      </c>
      <c r="J10" s="22" t="s">
        <v>44</v>
      </c>
      <c r="K10" s="22">
        <v>11</v>
      </c>
      <c r="L10" s="22" t="s">
        <v>45</v>
      </c>
      <c r="M10" s="22">
        <v>13</v>
      </c>
      <c r="N10" s="22" t="s">
        <v>58</v>
      </c>
      <c r="O10" s="20" t="s">
        <v>46</v>
      </c>
      <c r="P10" s="20" t="s">
        <v>47</v>
      </c>
      <c r="Q10" s="23" t="s">
        <v>48</v>
      </c>
    </row>
    <row r="11" spans="1:17" ht="28.5">
      <c r="A11" s="25">
        <v>1</v>
      </c>
      <c r="B11" s="24" t="s">
        <v>128</v>
      </c>
      <c r="C11" s="109"/>
      <c r="D11" s="25" t="s">
        <v>54</v>
      </c>
      <c r="E11" s="38">
        <v>112934</v>
      </c>
      <c r="F11" s="38"/>
      <c r="G11" s="38"/>
      <c r="H11" s="38">
        <f>F11+G11</f>
        <v>0</v>
      </c>
      <c r="I11" s="39"/>
      <c r="J11" s="39">
        <f>H11*I11</f>
        <v>0</v>
      </c>
      <c r="K11" s="39"/>
      <c r="L11" s="39">
        <f>H11*K11</f>
        <v>0</v>
      </c>
      <c r="M11" s="39"/>
      <c r="N11" s="39">
        <f>H11*M11</f>
        <v>0</v>
      </c>
      <c r="O11" s="39">
        <f>J11+L11+N11</f>
        <v>0</v>
      </c>
      <c r="P11" s="39">
        <f>H11+O11</f>
        <v>0</v>
      </c>
      <c r="Q11" s="39">
        <f>E11*P11</f>
        <v>0</v>
      </c>
    </row>
    <row r="12" spans="1:17" ht="28.5">
      <c r="A12" s="25">
        <v>2</v>
      </c>
      <c r="B12" s="24" t="s">
        <v>83</v>
      </c>
      <c r="C12" s="109"/>
      <c r="D12" s="25" t="s">
        <v>54</v>
      </c>
      <c r="E12" s="38">
        <v>1383</v>
      </c>
      <c r="F12" s="38"/>
      <c r="G12" s="38"/>
      <c r="H12" s="38">
        <f aca="true" t="shared" si="0" ref="H12:H27">F12+G12</f>
        <v>0</v>
      </c>
      <c r="I12" s="39"/>
      <c r="J12" s="39">
        <f aca="true" t="shared" si="1" ref="J12:J27">H12*I12</f>
        <v>0</v>
      </c>
      <c r="K12" s="39"/>
      <c r="L12" s="39">
        <f aca="true" t="shared" si="2" ref="L12:L27">H12*K12</f>
        <v>0</v>
      </c>
      <c r="M12" s="39"/>
      <c r="N12" s="39">
        <f aca="true" t="shared" si="3" ref="N12:N27">H12*M12</f>
        <v>0</v>
      </c>
      <c r="O12" s="39">
        <f aca="true" t="shared" si="4" ref="O12:O27">J12+L12+N12</f>
        <v>0</v>
      </c>
      <c r="P12" s="39">
        <f aca="true" t="shared" si="5" ref="P12:P27">H12+O12</f>
        <v>0</v>
      </c>
      <c r="Q12" s="39">
        <f aca="true" t="shared" si="6" ref="Q12:Q27">E12*P12</f>
        <v>0</v>
      </c>
    </row>
    <row r="13" spans="1:17" ht="28.5">
      <c r="A13" s="25">
        <v>3</v>
      </c>
      <c r="B13" s="24" t="s">
        <v>30</v>
      </c>
      <c r="C13" s="109"/>
      <c r="D13" s="25" t="s">
        <v>54</v>
      </c>
      <c r="E13" s="38">
        <v>1702</v>
      </c>
      <c r="F13" s="38"/>
      <c r="G13" s="38"/>
      <c r="H13" s="38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/>
      <c r="N13" s="39">
        <f t="shared" si="3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</row>
    <row r="14" spans="1:17" ht="28.5">
      <c r="A14" s="25">
        <v>4</v>
      </c>
      <c r="B14" s="24" t="s">
        <v>31</v>
      </c>
      <c r="C14" s="109"/>
      <c r="D14" s="25" t="s">
        <v>54</v>
      </c>
      <c r="E14" s="38">
        <v>1436</v>
      </c>
      <c r="F14" s="38"/>
      <c r="G14" s="38"/>
      <c r="H14" s="38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/>
      <c r="N14" s="39">
        <f t="shared" si="3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</row>
    <row r="15" spans="1:17" ht="28.5">
      <c r="A15" s="35">
        <v>5</v>
      </c>
      <c r="B15" s="24" t="s">
        <v>32</v>
      </c>
      <c r="C15" s="109"/>
      <c r="D15" s="25" t="s">
        <v>55</v>
      </c>
      <c r="E15" s="38">
        <f>SUM(E11:E14)</f>
        <v>117455</v>
      </c>
      <c r="F15" s="38"/>
      <c r="G15" s="38"/>
      <c r="H15" s="38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/>
      <c r="N15" s="39">
        <f t="shared" si="3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</row>
    <row r="16" spans="1:17" ht="34.5" customHeight="1">
      <c r="A16" s="35">
        <v>6</v>
      </c>
      <c r="B16" s="24" t="s">
        <v>105</v>
      </c>
      <c r="C16" s="109"/>
      <c r="D16" s="25" t="s">
        <v>56</v>
      </c>
      <c r="E16" s="41">
        <v>1</v>
      </c>
      <c r="F16" s="38"/>
      <c r="G16" s="38"/>
      <c r="H16" s="38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/>
      <c r="N16" s="39">
        <f t="shared" si="3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</row>
    <row r="17" spans="1:17" ht="200.25" customHeight="1">
      <c r="A17" s="35">
        <v>7</v>
      </c>
      <c r="B17" s="24" t="s">
        <v>108</v>
      </c>
      <c r="C17" s="109"/>
      <c r="D17" s="25" t="s">
        <v>56</v>
      </c>
      <c r="E17" s="41">
        <v>1</v>
      </c>
      <c r="F17" s="38"/>
      <c r="G17" s="38"/>
      <c r="H17" s="38">
        <f t="shared" si="0"/>
        <v>0</v>
      </c>
      <c r="I17" s="39"/>
      <c r="J17" s="39">
        <f t="shared" si="1"/>
        <v>0</v>
      </c>
      <c r="K17" s="39"/>
      <c r="L17" s="39">
        <f t="shared" si="2"/>
        <v>0</v>
      </c>
      <c r="M17" s="39"/>
      <c r="N17" s="39">
        <f t="shared" si="3"/>
        <v>0</v>
      </c>
      <c r="O17" s="39">
        <f t="shared" si="4"/>
        <v>0</v>
      </c>
      <c r="P17" s="39">
        <f t="shared" si="5"/>
        <v>0</v>
      </c>
      <c r="Q17" s="39">
        <f t="shared" si="6"/>
        <v>0</v>
      </c>
    </row>
    <row r="18" spans="1:17" ht="21" customHeight="1">
      <c r="A18" s="35">
        <v>8</v>
      </c>
      <c r="B18" s="46" t="s">
        <v>113</v>
      </c>
      <c r="C18" s="109"/>
      <c r="D18" s="35"/>
      <c r="E18" s="41"/>
      <c r="F18" s="38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9.5" customHeight="1">
      <c r="A19" s="35" t="s">
        <v>121</v>
      </c>
      <c r="B19" s="37" t="s">
        <v>114</v>
      </c>
      <c r="C19" s="109"/>
      <c r="D19" s="35" t="s">
        <v>55</v>
      </c>
      <c r="E19" s="49">
        <v>4</v>
      </c>
      <c r="F19" s="38"/>
      <c r="G19" s="38"/>
      <c r="H19" s="38">
        <f t="shared" si="0"/>
        <v>0</v>
      </c>
      <c r="I19" s="39"/>
      <c r="J19" s="39">
        <f t="shared" si="1"/>
        <v>0</v>
      </c>
      <c r="K19" s="39"/>
      <c r="L19" s="39">
        <f t="shared" si="2"/>
        <v>0</v>
      </c>
      <c r="M19" s="39"/>
      <c r="N19" s="39">
        <f t="shared" si="3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</row>
    <row r="20" spans="1:17" ht="12.75" customHeight="1">
      <c r="A20" s="35" t="s">
        <v>122</v>
      </c>
      <c r="B20" s="47" t="s">
        <v>115</v>
      </c>
      <c r="C20" s="109"/>
      <c r="D20" s="35" t="s">
        <v>55</v>
      </c>
      <c r="E20" s="50">
        <v>2</v>
      </c>
      <c r="F20" s="38"/>
      <c r="G20" s="38"/>
      <c r="H20" s="38">
        <f t="shared" si="0"/>
        <v>0</v>
      </c>
      <c r="I20" s="39"/>
      <c r="J20" s="39">
        <f t="shared" si="1"/>
        <v>0</v>
      </c>
      <c r="K20" s="39"/>
      <c r="L20" s="39">
        <f t="shared" si="2"/>
        <v>0</v>
      </c>
      <c r="M20" s="39"/>
      <c r="N20" s="39">
        <f t="shared" si="3"/>
        <v>0</v>
      </c>
      <c r="O20" s="39">
        <f t="shared" si="4"/>
        <v>0</v>
      </c>
      <c r="P20" s="39">
        <f t="shared" si="5"/>
        <v>0</v>
      </c>
      <c r="Q20" s="39">
        <f t="shared" si="6"/>
        <v>0</v>
      </c>
    </row>
    <row r="21" spans="1:17" ht="15.75" customHeight="1">
      <c r="A21" s="35" t="s">
        <v>123</v>
      </c>
      <c r="B21" s="47" t="s">
        <v>116</v>
      </c>
      <c r="C21" s="109"/>
      <c r="D21" s="35" t="s">
        <v>55</v>
      </c>
      <c r="E21" s="50">
        <v>1</v>
      </c>
      <c r="F21" s="38"/>
      <c r="G21" s="38"/>
      <c r="H21" s="38">
        <f t="shared" si="0"/>
        <v>0</v>
      </c>
      <c r="I21" s="39"/>
      <c r="J21" s="39">
        <f t="shared" si="1"/>
        <v>0</v>
      </c>
      <c r="K21" s="39"/>
      <c r="L21" s="39">
        <f t="shared" si="2"/>
        <v>0</v>
      </c>
      <c r="M21" s="39"/>
      <c r="N21" s="39">
        <f t="shared" si="3"/>
        <v>0</v>
      </c>
      <c r="O21" s="39">
        <f t="shared" si="4"/>
        <v>0</v>
      </c>
      <c r="P21" s="39">
        <f t="shared" si="5"/>
        <v>0</v>
      </c>
      <c r="Q21" s="39">
        <f t="shared" si="6"/>
        <v>0</v>
      </c>
    </row>
    <row r="22" spans="1:17" ht="15" customHeight="1">
      <c r="A22" s="35" t="s">
        <v>124</v>
      </c>
      <c r="B22" s="47" t="s">
        <v>117</v>
      </c>
      <c r="C22" s="109"/>
      <c r="D22" s="35" t="s">
        <v>55</v>
      </c>
      <c r="E22" s="51">
        <v>1</v>
      </c>
      <c r="F22" s="38"/>
      <c r="G22" s="38"/>
      <c r="H22" s="38">
        <f t="shared" si="0"/>
        <v>0</v>
      </c>
      <c r="I22" s="39"/>
      <c r="J22" s="39">
        <f t="shared" si="1"/>
        <v>0</v>
      </c>
      <c r="K22" s="39"/>
      <c r="L22" s="39">
        <f t="shared" si="2"/>
        <v>0</v>
      </c>
      <c r="M22" s="39"/>
      <c r="N22" s="39">
        <f t="shared" si="3"/>
        <v>0</v>
      </c>
      <c r="O22" s="39">
        <f t="shared" si="4"/>
        <v>0</v>
      </c>
      <c r="P22" s="39">
        <f t="shared" si="5"/>
        <v>0</v>
      </c>
      <c r="Q22" s="39">
        <f t="shared" si="6"/>
        <v>0</v>
      </c>
    </row>
    <row r="23" spans="1:17" ht="27" customHeight="1">
      <c r="A23" s="35" t="s">
        <v>125</v>
      </c>
      <c r="B23" s="48" t="s">
        <v>118</v>
      </c>
      <c r="C23" s="109"/>
      <c r="D23" s="35" t="s">
        <v>55</v>
      </c>
      <c r="E23" s="52">
        <v>4</v>
      </c>
      <c r="F23" s="38"/>
      <c r="G23" s="38"/>
      <c r="H23" s="38">
        <f t="shared" si="0"/>
        <v>0</v>
      </c>
      <c r="I23" s="39"/>
      <c r="J23" s="39">
        <f t="shared" si="1"/>
        <v>0</v>
      </c>
      <c r="K23" s="39"/>
      <c r="L23" s="39">
        <f t="shared" si="2"/>
        <v>0</v>
      </c>
      <c r="M23" s="39"/>
      <c r="N23" s="39">
        <f t="shared" si="3"/>
        <v>0</v>
      </c>
      <c r="O23" s="39">
        <f t="shared" si="4"/>
        <v>0</v>
      </c>
      <c r="P23" s="39">
        <f t="shared" si="5"/>
        <v>0</v>
      </c>
      <c r="Q23" s="39">
        <f t="shared" si="6"/>
        <v>0</v>
      </c>
    </row>
    <row r="24" spans="1:17" ht="18" customHeight="1">
      <c r="A24" s="35" t="s">
        <v>126</v>
      </c>
      <c r="B24" s="37" t="s">
        <v>119</v>
      </c>
      <c r="C24" s="109"/>
      <c r="D24" s="35" t="s">
        <v>55</v>
      </c>
      <c r="E24" s="49">
        <v>6</v>
      </c>
      <c r="F24" s="38"/>
      <c r="G24" s="38"/>
      <c r="H24" s="38">
        <f t="shared" si="0"/>
        <v>0</v>
      </c>
      <c r="I24" s="39"/>
      <c r="J24" s="39">
        <f t="shared" si="1"/>
        <v>0</v>
      </c>
      <c r="K24" s="39"/>
      <c r="L24" s="39">
        <f t="shared" si="2"/>
        <v>0</v>
      </c>
      <c r="M24" s="39"/>
      <c r="N24" s="39">
        <f t="shared" si="3"/>
        <v>0</v>
      </c>
      <c r="O24" s="39">
        <f t="shared" si="4"/>
        <v>0</v>
      </c>
      <c r="P24" s="39">
        <f t="shared" si="5"/>
        <v>0</v>
      </c>
      <c r="Q24" s="39">
        <f t="shared" si="6"/>
        <v>0</v>
      </c>
    </row>
    <row r="25" spans="1:17" ht="32.25" customHeight="1">
      <c r="A25" s="35" t="s">
        <v>127</v>
      </c>
      <c r="B25" s="37" t="s">
        <v>120</v>
      </c>
      <c r="C25" s="109"/>
      <c r="D25" s="35" t="s">
        <v>55</v>
      </c>
      <c r="E25" s="49">
        <v>1</v>
      </c>
      <c r="F25" s="38"/>
      <c r="G25" s="38"/>
      <c r="H25" s="38">
        <f t="shared" si="0"/>
        <v>0</v>
      </c>
      <c r="I25" s="39"/>
      <c r="J25" s="39">
        <f t="shared" si="1"/>
        <v>0</v>
      </c>
      <c r="K25" s="39"/>
      <c r="L25" s="39">
        <f t="shared" si="2"/>
        <v>0</v>
      </c>
      <c r="M25" s="39"/>
      <c r="N25" s="39">
        <f t="shared" si="3"/>
        <v>0</v>
      </c>
      <c r="O25" s="39">
        <f t="shared" si="4"/>
        <v>0</v>
      </c>
      <c r="P25" s="39">
        <f t="shared" si="5"/>
        <v>0</v>
      </c>
      <c r="Q25" s="39">
        <f t="shared" si="6"/>
        <v>0</v>
      </c>
    </row>
    <row r="26" spans="1:17" ht="85.5">
      <c r="A26" s="25">
        <v>9</v>
      </c>
      <c r="B26" s="36" t="s">
        <v>107</v>
      </c>
      <c r="C26" s="109"/>
      <c r="D26" s="25" t="s">
        <v>56</v>
      </c>
      <c r="E26" s="41">
        <v>1</v>
      </c>
      <c r="F26" s="38"/>
      <c r="G26" s="38"/>
      <c r="H26" s="38">
        <f t="shared" si="0"/>
        <v>0</v>
      </c>
      <c r="I26" s="39"/>
      <c r="J26" s="39">
        <f t="shared" si="1"/>
        <v>0</v>
      </c>
      <c r="K26" s="39"/>
      <c r="L26" s="39">
        <f t="shared" si="2"/>
        <v>0</v>
      </c>
      <c r="M26" s="39"/>
      <c r="N26" s="39">
        <f t="shared" si="3"/>
        <v>0</v>
      </c>
      <c r="O26" s="39">
        <f t="shared" si="4"/>
        <v>0</v>
      </c>
      <c r="P26" s="39">
        <f t="shared" si="5"/>
        <v>0</v>
      </c>
      <c r="Q26" s="39">
        <f t="shared" si="6"/>
        <v>0</v>
      </c>
    </row>
    <row r="27" spans="1:17" ht="28.5">
      <c r="A27" s="25">
        <v>10</v>
      </c>
      <c r="B27" s="36" t="s">
        <v>33</v>
      </c>
      <c r="C27" s="109"/>
      <c r="D27" s="25" t="s">
        <v>54</v>
      </c>
      <c r="E27" s="41">
        <v>1</v>
      </c>
      <c r="F27" s="38"/>
      <c r="G27" s="38"/>
      <c r="H27" s="38">
        <f t="shared" si="0"/>
        <v>0</v>
      </c>
      <c r="I27" s="39"/>
      <c r="J27" s="39">
        <f t="shared" si="1"/>
        <v>0</v>
      </c>
      <c r="K27" s="39"/>
      <c r="L27" s="39">
        <f t="shared" si="2"/>
        <v>0</v>
      </c>
      <c r="M27" s="39"/>
      <c r="N27" s="39">
        <f t="shared" si="3"/>
        <v>0</v>
      </c>
      <c r="O27" s="39">
        <f t="shared" si="4"/>
        <v>0</v>
      </c>
      <c r="P27" s="39">
        <f t="shared" si="5"/>
        <v>0</v>
      </c>
      <c r="Q27" s="39">
        <f t="shared" si="6"/>
        <v>0</v>
      </c>
    </row>
    <row r="28" spans="1:17" ht="15">
      <c r="A28" s="99" t="s">
        <v>92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1"/>
      <c r="Q28" s="27">
        <f>SUM(Q11:Q27)</f>
        <v>0</v>
      </c>
    </row>
    <row r="29" spans="1:17" ht="15">
      <c r="A29" s="96" t="s">
        <v>106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15" customHeight="1">
      <c r="A30" s="68" t="s">
        <v>90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1:17" ht="1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</row>
    <row r="32" spans="1:17" ht="15.7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</row>
  </sheetData>
  <sheetProtection/>
  <mergeCells count="25">
    <mergeCell ref="Q7:Q9"/>
    <mergeCell ref="A30:Q32"/>
    <mergeCell ref="C11:C27"/>
    <mergeCell ref="D7:D9"/>
    <mergeCell ref="E7:E9"/>
    <mergeCell ref="F7:F9"/>
    <mergeCell ref="G7:G9"/>
    <mergeCell ref="H7:H9"/>
    <mergeCell ref="I8:J8"/>
    <mergeCell ref="A1:Q1"/>
    <mergeCell ref="A4:Q4"/>
    <mergeCell ref="A5:Q5"/>
    <mergeCell ref="A6:Q6"/>
    <mergeCell ref="A2:B3"/>
    <mergeCell ref="C2:Q3"/>
    <mergeCell ref="K8:L8"/>
    <mergeCell ref="M8:N8"/>
    <mergeCell ref="B7:B9"/>
    <mergeCell ref="A29:Q29"/>
    <mergeCell ref="O7:O9"/>
    <mergeCell ref="A7:A9"/>
    <mergeCell ref="C7:C9"/>
    <mergeCell ref="I7:N7"/>
    <mergeCell ref="A28:P28"/>
    <mergeCell ref="P7:P9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SheetLayoutView="100" zoomScalePageLayoutView="0" workbookViewId="0" topLeftCell="A4">
      <selection activeCell="F44" sqref="F44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8.421875" style="0" customWidth="1"/>
    <col min="4" max="4" width="6.421875" style="0" customWidth="1"/>
    <col min="5" max="5" width="13.00390625" style="0" customWidth="1"/>
    <col min="6" max="6" width="14.140625" style="0" customWidth="1"/>
    <col min="7" max="7" width="12.57421875" style="0" customWidth="1"/>
    <col min="8" max="8" width="17.8515625" style="0" customWidth="1"/>
    <col min="9" max="9" width="6.421875" style="0" customWidth="1"/>
    <col min="10" max="10" width="11.28125" style="0" customWidth="1"/>
    <col min="11" max="11" width="4.8515625" style="0" customWidth="1"/>
    <col min="12" max="12" width="11.57421875" style="0" customWidth="1"/>
    <col min="13" max="13" width="5.140625" style="0" customWidth="1"/>
    <col min="14" max="14" width="10.140625" style="0" customWidth="1"/>
    <col min="15" max="15" width="18.8515625" style="0" customWidth="1"/>
    <col min="16" max="16" width="14.8515625" style="0" customWidth="1"/>
    <col min="17" max="17" width="13.140625" style="0" customWidth="1"/>
  </cols>
  <sheetData>
    <row r="1" spans="1:17" ht="29.25" customHeight="1" thickBot="1">
      <c r="A1" s="102" t="s">
        <v>81</v>
      </c>
      <c r="B1" s="84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103"/>
    </row>
    <row r="2" spans="1:17" ht="18.75" customHeight="1">
      <c r="A2" s="107" t="s">
        <v>82</v>
      </c>
      <c r="B2" s="107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06"/>
    </row>
    <row r="3" spans="1:17" ht="15.75" thickBot="1">
      <c r="A3" s="107"/>
      <c r="B3" s="107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08"/>
    </row>
    <row r="4" spans="1:17" ht="18.75" thickBot="1">
      <c r="A4" s="63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04"/>
    </row>
    <row r="5" spans="1:17" ht="18.75" thickBot="1">
      <c r="A5" s="105" t="s">
        <v>95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04"/>
    </row>
    <row r="6" spans="1:17" ht="18.75" thickBot="1">
      <c r="A6" s="10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106"/>
    </row>
    <row r="7" spans="1:17" ht="15" customHeight="1" thickBot="1">
      <c r="A7" s="97" t="s">
        <v>15</v>
      </c>
      <c r="B7" s="93" t="s">
        <v>16</v>
      </c>
      <c r="C7" s="97" t="s">
        <v>57</v>
      </c>
      <c r="D7" s="97" t="s">
        <v>18</v>
      </c>
      <c r="E7" s="110" t="s">
        <v>89</v>
      </c>
      <c r="F7" s="97" t="s">
        <v>19</v>
      </c>
      <c r="G7" s="97" t="s">
        <v>20</v>
      </c>
      <c r="H7" s="97" t="s">
        <v>21</v>
      </c>
      <c r="I7" s="98" t="s">
        <v>22</v>
      </c>
      <c r="J7" s="98"/>
      <c r="K7" s="98"/>
      <c r="L7" s="98"/>
      <c r="M7" s="98"/>
      <c r="N7" s="98"/>
      <c r="O7" s="97" t="s">
        <v>28</v>
      </c>
      <c r="P7" s="97" t="s">
        <v>102</v>
      </c>
      <c r="Q7" s="97" t="s">
        <v>29</v>
      </c>
    </row>
    <row r="8" spans="1:17" ht="15" customHeight="1" thickBot="1">
      <c r="A8" s="97"/>
      <c r="B8" s="94"/>
      <c r="C8" s="97"/>
      <c r="D8" s="97"/>
      <c r="E8" s="111"/>
      <c r="F8" s="97"/>
      <c r="G8" s="97"/>
      <c r="H8" s="97"/>
      <c r="I8" s="92" t="s">
        <v>23</v>
      </c>
      <c r="J8" s="92"/>
      <c r="K8" s="92" t="s">
        <v>24</v>
      </c>
      <c r="L8" s="92"/>
      <c r="M8" s="92" t="s">
        <v>25</v>
      </c>
      <c r="N8" s="92"/>
      <c r="O8" s="97"/>
      <c r="P8" s="97"/>
      <c r="Q8" s="97"/>
    </row>
    <row r="9" spans="1:17" ht="80.25" customHeight="1" thickBot="1">
      <c r="A9" s="93"/>
      <c r="B9" s="95"/>
      <c r="C9" s="93"/>
      <c r="D9" s="93"/>
      <c r="E9" s="112"/>
      <c r="F9" s="93"/>
      <c r="G9" s="93"/>
      <c r="H9" s="93"/>
      <c r="I9" s="4" t="s">
        <v>26</v>
      </c>
      <c r="J9" s="4" t="s">
        <v>27</v>
      </c>
      <c r="K9" s="4" t="s">
        <v>26</v>
      </c>
      <c r="L9" s="4" t="s">
        <v>27</v>
      </c>
      <c r="M9" s="4" t="s">
        <v>26</v>
      </c>
      <c r="N9" s="4" t="s">
        <v>27</v>
      </c>
      <c r="O9" s="93"/>
      <c r="P9" s="93"/>
      <c r="Q9" s="93"/>
    </row>
    <row r="10" spans="1:17" ht="18.75" customHeight="1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43</v>
      </c>
      <c r="I10" s="22">
        <v>9</v>
      </c>
      <c r="J10" s="22" t="s">
        <v>44</v>
      </c>
      <c r="K10" s="22">
        <v>11</v>
      </c>
      <c r="L10" s="22" t="s">
        <v>45</v>
      </c>
      <c r="M10" s="22">
        <v>13</v>
      </c>
      <c r="N10" s="22" t="s">
        <v>58</v>
      </c>
      <c r="O10" s="20" t="s">
        <v>46</v>
      </c>
      <c r="P10" s="20" t="s">
        <v>47</v>
      </c>
      <c r="Q10" s="23" t="s">
        <v>48</v>
      </c>
    </row>
    <row r="11" spans="1:17" ht="28.5">
      <c r="A11" s="25">
        <v>1</v>
      </c>
      <c r="B11" s="24" t="s">
        <v>128</v>
      </c>
      <c r="C11" s="109"/>
      <c r="D11" s="25" t="s">
        <v>54</v>
      </c>
      <c r="E11" s="37">
        <v>31844</v>
      </c>
      <c r="F11" s="38"/>
      <c r="G11" s="38"/>
      <c r="H11" s="38">
        <f>F11+G11</f>
        <v>0</v>
      </c>
      <c r="I11" s="39"/>
      <c r="J11" s="39">
        <f>H11*I11</f>
        <v>0</v>
      </c>
      <c r="K11" s="39"/>
      <c r="L11" s="39">
        <f>H11*K11</f>
        <v>0</v>
      </c>
      <c r="M11" s="39"/>
      <c r="N11" s="39">
        <f>H11*M11</f>
        <v>0</v>
      </c>
      <c r="O11" s="39">
        <f>J11+L11+N11</f>
        <v>0</v>
      </c>
      <c r="P11" s="39">
        <f>H11+O11</f>
        <v>0</v>
      </c>
      <c r="Q11" s="39">
        <f>E11*P11</f>
        <v>0</v>
      </c>
    </row>
    <row r="12" spans="1:17" ht="28.5">
      <c r="A12" s="25">
        <v>2</v>
      </c>
      <c r="B12" s="24" t="s">
        <v>83</v>
      </c>
      <c r="C12" s="109"/>
      <c r="D12" s="25" t="s">
        <v>54</v>
      </c>
      <c r="E12" s="37">
        <v>390</v>
      </c>
      <c r="F12" s="38"/>
      <c r="G12" s="38"/>
      <c r="H12" s="38">
        <f aca="true" t="shared" si="0" ref="H12:H27">F12+G12</f>
        <v>0</v>
      </c>
      <c r="I12" s="39"/>
      <c r="J12" s="39">
        <f aca="true" t="shared" si="1" ref="J12:J27">H12*I12</f>
        <v>0</v>
      </c>
      <c r="K12" s="39"/>
      <c r="L12" s="39">
        <f aca="true" t="shared" si="2" ref="L12:L27">H12*K12</f>
        <v>0</v>
      </c>
      <c r="M12" s="39"/>
      <c r="N12" s="39">
        <f aca="true" t="shared" si="3" ref="N12:N27">H12*M12</f>
        <v>0</v>
      </c>
      <c r="O12" s="39">
        <f aca="true" t="shared" si="4" ref="O12:O27">J12+L12+N12</f>
        <v>0</v>
      </c>
      <c r="P12" s="39">
        <f aca="true" t="shared" si="5" ref="P12:P27">H12+O12</f>
        <v>0</v>
      </c>
      <c r="Q12" s="39">
        <f aca="true" t="shared" si="6" ref="Q12:Q27">E12*P12</f>
        <v>0</v>
      </c>
    </row>
    <row r="13" spans="1:17" ht="28.5">
      <c r="A13" s="25">
        <v>3</v>
      </c>
      <c r="B13" s="24" t="s">
        <v>30</v>
      </c>
      <c r="C13" s="109"/>
      <c r="D13" s="25" t="s">
        <v>54</v>
      </c>
      <c r="E13" s="37">
        <v>480</v>
      </c>
      <c r="F13" s="38"/>
      <c r="G13" s="38"/>
      <c r="H13" s="38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/>
      <c r="N13" s="39">
        <f t="shared" si="3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</row>
    <row r="14" spans="1:17" ht="28.5">
      <c r="A14" s="25">
        <v>4</v>
      </c>
      <c r="B14" s="24" t="s">
        <v>31</v>
      </c>
      <c r="C14" s="109"/>
      <c r="D14" s="25" t="s">
        <v>54</v>
      </c>
      <c r="E14" s="37">
        <v>405</v>
      </c>
      <c r="F14" s="38"/>
      <c r="G14" s="38"/>
      <c r="H14" s="38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/>
      <c r="N14" s="39">
        <f t="shared" si="3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</row>
    <row r="15" spans="1:17" ht="28.5">
      <c r="A15" s="25">
        <v>5</v>
      </c>
      <c r="B15" s="24" t="s">
        <v>32</v>
      </c>
      <c r="C15" s="109"/>
      <c r="D15" s="25" t="s">
        <v>55</v>
      </c>
      <c r="E15" s="37">
        <f>SUM(E11:E14)</f>
        <v>33119</v>
      </c>
      <c r="F15" s="38"/>
      <c r="G15" s="38"/>
      <c r="H15" s="38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/>
      <c r="N15" s="39">
        <f t="shared" si="3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</row>
    <row r="16" spans="1:17" ht="33.75" customHeight="1">
      <c r="A16" s="25">
        <v>6</v>
      </c>
      <c r="B16" s="24" t="s">
        <v>105</v>
      </c>
      <c r="C16" s="109"/>
      <c r="D16" s="25" t="s">
        <v>56</v>
      </c>
      <c r="E16" s="40">
        <v>1</v>
      </c>
      <c r="F16" s="38"/>
      <c r="G16" s="38"/>
      <c r="H16" s="38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/>
      <c r="N16" s="39">
        <f t="shared" si="3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</row>
    <row r="17" spans="1:17" ht="199.5" customHeight="1">
      <c r="A17" s="25">
        <v>7</v>
      </c>
      <c r="B17" s="24" t="s">
        <v>108</v>
      </c>
      <c r="C17" s="109"/>
      <c r="D17" s="25" t="s">
        <v>56</v>
      </c>
      <c r="E17" s="37">
        <v>1</v>
      </c>
      <c r="F17" s="38"/>
      <c r="G17" s="38"/>
      <c r="H17" s="38">
        <f t="shared" si="0"/>
        <v>0</v>
      </c>
      <c r="I17" s="39"/>
      <c r="J17" s="39">
        <f t="shared" si="1"/>
        <v>0</v>
      </c>
      <c r="K17" s="39"/>
      <c r="L17" s="39">
        <f t="shared" si="2"/>
        <v>0</v>
      </c>
      <c r="M17" s="39"/>
      <c r="N17" s="39">
        <f t="shared" si="3"/>
        <v>0</v>
      </c>
      <c r="O17" s="39">
        <f t="shared" si="4"/>
        <v>0</v>
      </c>
      <c r="P17" s="39">
        <f t="shared" si="5"/>
        <v>0</v>
      </c>
      <c r="Q17" s="39">
        <f t="shared" si="6"/>
        <v>0</v>
      </c>
    </row>
    <row r="18" spans="1:17" ht="24" customHeight="1">
      <c r="A18" s="35">
        <v>8</v>
      </c>
      <c r="B18" s="46" t="s">
        <v>113</v>
      </c>
      <c r="C18" s="109"/>
      <c r="D18" s="35"/>
      <c r="E18" s="37"/>
      <c r="F18" s="38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24" customHeight="1">
      <c r="A19" s="35" t="s">
        <v>121</v>
      </c>
      <c r="B19" s="37" t="s">
        <v>114</v>
      </c>
      <c r="C19" s="109"/>
      <c r="D19" s="35" t="s">
        <v>54</v>
      </c>
      <c r="E19" s="37">
        <v>2</v>
      </c>
      <c r="F19" s="38"/>
      <c r="G19" s="38"/>
      <c r="H19" s="38">
        <f t="shared" si="0"/>
        <v>0</v>
      </c>
      <c r="I19" s="39"/>
      <c r="J19" s="39">
        <f t="shared" si="1"/>
        <v>0</v>
      </c>
      <c r="K19" s="39"/>
      <c r="L19" s="39">
        <f t="shared" si="2"/>
        <v>0</v>
      </c>
      <c r="M19" s="39"/>
      <c r="N19" s="39">
        <f t="shared" si="3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</row>
    <row r="20" spans="1:17" ht="27" customHeight="1">
      <c r="A20" s="35" t="s">
        <v>122</v>
      </c>
      <c r="B20" s="47" t="s">
        <v>115</v>
      </c>
      <c r="C20" s="109"/>
      <c r="D20" s="35" t="s">
        <v>54</v>
      </c>
      <c r="E20" s="37">
        <v>2</v>
      </c>
      <c r="F20" s="38"/>
      <c r="G20" s="38"/>
      <c r="H20" s="38">
        <f t="shared" si="0"/>
        <v>0</v>
      </c>
      <c r="I20" s="39"/>
      <c r="J20" s="39">
        <f t="shared" si="1"/>
        <v>0</v>
      </c>
      <c r="K20" s="39"/>
      <c r="L20" s="39">
        <f t="shared" si="2"/>
        <v>0</v>
      </c>
      <c r="M20" s="39"/>
      <c r="N20" s="39">
        <f t="shared" si="3"/>
        <v>0</v>
      </c>
      <c r="O20" s="39">
        <f t="shared" si="4"/>
        <v>0</v>
      </c>
      <c r="P20" s="39">
        <f t="shared" si="5"/>
        <v>0</v>
      </c>
      <c r="Q20" s="39">
        <f t="shared" si="6"/>
        <v>0</v>
      </c>
    </row>
    <row r="21" spans="1:17" ht="27" customHeight="1">
      <c r="A21" s="35" t="s">
        <v>123</v>
      </c>
      <c r="B21" s="47" t="s">
        <v>116</v>
      </c>
      <c r="C21" s="109"/>
      <c r="D21" s="35" t="s">
        <v>54</v>
      </c>
      <c r="E21" s="37">
        <v>1</v>
      </c>
      <c r="F21" s="38"/>
      <c r="G21" s="38"/>
      <c r="H21" s="38">
        <f t="shared" si="0"/>
        <v>0</v>
      </c>
      <c r="I21" s="39"/>
      <c r="J21" s="39">
        <f t="shared" si="1"/>
        <v>0</v>
      </c>
      <c r="K21" s="39"/>
      <c r="L21" s="39">
        <f t="shared" si="2"/>
        <v>0</v>
      </c>
      <c r="M21" s="39"/>
      <c r="N21" s="39">
        <f t="shared" si="3"/>
        <v>0</v>
      </c>
      <c r="O21" s="39">
        <f t="shared" si="4"/>
        <v>0</v>
      </c>
      <c r="P21" s="39">
        <f t="shared" si="5"/>
        <v>0</v>
      </c>
      <c r="Q21" s="39">
        <f t="shared" si="6"/>
        <v>0</v>
      </c>
    </row>
    <row r="22" spans="1:17" ht="27" customHeight="1">
      <c r="A22" s="35" t="s">
        <v>124</v>
      </c>
      <c r="B22" s="47" t="s">
        <v>117</v>
      </c>
      <c r="C22" s="109"/>
      <c r="D22" s="35" t="s">
        <v>54</v>
      </c>
      <c r="E22" s="37">
        <v>1</v>
      </c>
      <c r="F22" s="38"/>
      <c r="G22" s="38"/>
      <c r="H22" s="38">
        <f t="shared" si="0"/>
        <v>0</v>
      </c>
      <c r="I22" s="39"/>
      <c r="J22" s="39">
        <f t="shared" si="1"/>
        <v>0</v>
      </c>
      <c r="K22" s="39"/>
      <c r="L22" s="39">
        <f t="shared" si="2"/>
        <v>0</v>
      </c>
      <c r="M22" s="39"/>
      <c r="N22" s="39">
        <f t="shared" si="3"/>
        <v>0</v>
      </c>
      <c r="O22" s="39">
        <f t="shared" si="4"/>
        <v>0</v>
      </c>
      <c r="P22" s="39">
        <f t="shared" si="5"/>
        <v>0</v>
      </c>
      <c r="Q22" s="39">
        <f t="shared" si="6"/>
        <v>0</v>
      </c>
    </row>
    <row r="23" spans="1:17" ht="27" customHeight="1">
      <c r="A23" s="35" t="s">
        <v>125</v>
      </c>
      <c r="B23" s="48" t="s">
        <v>118</v>
      </c>
      <c r="C23" s="109"/>
      <c r="D23" s="35" t="s">
        <v>54</v>
      </c>
      <c r="E23" s="37">
        <v>2</v>
      </c>
      <c r="F23" s="38"/>
      <c r="G23" s="38"/>
      <c r="H23" s="38">
        <f t="shared" si="0"/>
        <v>0</v>
      </c>
      <c r="I23" s="39"/>
      <c r="J23" s="39">
        <f t="shared" si="1"/>
        <v>0</v>
      </c>
      <c r="K23" s="39"/>
      <c r="L23" s="39">
        <f t="shared" si="2"/>
        <v>0</v>
      </c>
      <c r="M23" s="39"/>
      <c r="N23" s="39">
        <f t="shared" si="3"/>
        <v>0</v>
      </c>
      <c r="O23" s="39">
        <f t="shared" si="4"/>
        <v>0</v>
      </c>
      <c r="P23" s="39">
        <f t="shared" si="5"/>
        <v>0</v>
      </c>
      <c r="Q23" s="39">
        <f t="shared" si="6"/>
        <v>0</v>
      </c>
    </row>
    <row r="24" spans="1:17" ht="27" customHeight="1">
      <c r="A24" s="35" t="s">
        <v>126</v>
      </c>
      <c r="B24" s="37" t="s">
        <v>119</v>
      </c>
      <c r="C24" s="109"/>
      <c r="D24" s="35" t="s">
        <v>54</v>
      </c>
      <c r="E24" s="37">
        <v>4</v>
      </c>
      <c r="F24" s="38"/>
      <c r="G24" s="38"/>
      <c r="H24" s="38">
        <f t="shared" si="0"/>
        <v>0</v>
      </c>
      <c r="I24" s="39"/>
      <c r="J24" s="39">
        <f t="shared" si="1"/>
        <v>0</v>
      </c>
      <c r="K24" s="39"/>
      <c r="L24" s="39">
        <f t="shared" si="2"/>
        <v>0</v>
      </c>
      <c r="M24" s="39"/>
      <c r="N24" s="39">
        <f t="shared" si="3"/>
        <v>0</v>
      </c>
      <c r="O24" s="39">
        <f t="shared" si="4"/>
        <v>0</v>
      </c>
      <c r="P24" s="39">
        <f t="shared" si="5"/>
        <v>0</v>
      </c>
      <c r="Q24" s="39">
        <f t="shared" si="6"/>
        <v>0</v>
      </c>
    </row>
    <row r="25" spans="1:17" ht="27" customHeight="1">
      <c r="A25" s="35" t="s">
        <v>127</v>
      </c>
      <c r="B25" s="37" t="s">
        <v>120</v>
      </c>
      <c r="C25" s="109"/>
      <c r="D25" s="35" t="s">
        <v>54</v>
      </c>
      <c r="E25" s="37">
        <v>1</v>
      </c>
      <c r="F25" s="38"/>
      <c r="G25" s="38"/>
      <c r="H25" s="38">
        <f t="shared" si="0"/>
        <v>0</v>
      </c>
      <c r="I25" s="39"/>
      <c r="J25" s="39">
        <f t="shared" si="1"/>
        <v>0</v>
      </c>
      <c r="K25" s="39"/>
      <c r="L25" s="39">
        <f t="shared" si="2"/>
        <v>0</v>
      </c>
      <c r="M25" s="39"/>
      <c r="N25" s="39">
        <f t="shared" si="3"/>
        <v>0</v>
      </c>
      <c r="O25" s="39">
        <f t="shared" si="4"/>
        <v>0</v>
      </c>
      <c r="P25" s="39">
        <f t="shared" si="5"/>
        <v>0</v>
      </c>
      <c r="Q25" s="39">
        <f t="shared" si="6"/>
        <v>0</v>
      </c>
    </row>
    <row r="26" spans="1:17" ht="85.5">
      <c r="A26" s="25">
        <v>9</v>
      </c>
      <c r="B26" s="36" t="s">
        <v>107</v>
      </c>
      <c r="C26" s="109"/>
      <c r="D26" s="25" t="s">
        <v>56</v>
      </c>
      <c r="E26" s="37">
        <v>1</v>
      </c>
      <c r="F26" s="38"/>
      <c r="G26" s="38"/>
      <c r="H26" s="38">
        <f t="shared" si="0"/>
        <v>0</v>
      </c>
      <c r="I26" s="39"/>
      <c r="J26" s="39">
        <f t="shared" si="1"/>
        <v>0</v>
      </c>
      <c r="K26" s="39"/>
      <c r="L26" s="39">
        <f t="shared" si="2"/>
        <v>0</v>
      </c>
      <c r="M26" s="39"/>
      <c r="N26" s="39">
        <f t="shared" si="3"/>
        <v>0</v>
      </c>
      <c r="O26" s="39">
        <f t="shared" si="4"/>
        <v>0</v>
      </c>
      <c r="P26" s="39">
        <f t="shared" si="5"/>
        <v>0</v>
      </c>
      <c r="Q26" s="39">
        <f t="shared" si="6"/>
        <v>0</v>
      </c>
    </row>
    <row r="27" spans="1:17" ht="28.5">
      <c r="A27" s="25">
        <v>10</v>
      </c>
      <c r="B27" s="24" t="s">
        <v>33</v>
      </c>
      <c r="C27" s="109"/>
      <c r="D27" s="25" t="s">
        <v>54</v>
      </c>
      <c r="E27" s="37">
        <v>1</v>
      </c>
      <c r="F27" s="38"/>
      <c r="G27" s="38"/>
      <c r="H27" s="38">
        <f t="shared" si="0"/>
        <v>0</v>
      </c>
      <c r="I27" s="39"/>
      <c r="J27" s="39">
        <f t="shared" si="1"/>
        <v>0</v>
      </c>
      <c r="K27" s="39"/>
      <c r="L27" s="39">
        <f t="shared" si="2"/>
        <v>0</v>
      </c>
      <c r="M27" s="39"/>
      <c r="N27" s="39">
        <f t="shared" si="3"/>
        <v>0</v>
      </c>
      <c r="O27" s="39">
        <f t="shared" si="4"/>
        <v>0</v>
      </c>
      <c r="P27" s="39">
        <f t="shared" si="5"/>
        <v>0</v>
      </c>
      <c r="Q27" s="39">
        <f t="shared" si="6"/>
        <v>0</v>
      </c>
    </row>
    <row r="28" spans="1:17" ht="15">
      <c r="A28" s="99" t="s">
        <v>92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1"/>
      <c r="Q28" s="27">
        <f>SUM(Q11:Q27)</f>
        <v>0</v>
      </c>
    </row>
    <row r="29" spans="1:17" ht="18.75" customHeight="1">
      <c r="A29" s="96" t="s">
        <v>106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0" spans="1:17" ht="15" customHeight="1">
      <c r="A30" s="68" t="s">
        <v>90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1:17" ht="15" customHeigh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70"/>
    </row>
    <row r="32" spans="1:17" ht="24.75" customHeight="1" thickBot="1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3"/>
    </row>
  </sheetData>
  <sheetProtection/>
  <mergeCells count="25">
    <mergeCell ref="A30:Q32"/>
    <mergeCell ref="P7:P9"/>
    <mergeCell ref="Q7:Q9"/>
    <mergeCell ref="I8:J8"/>
    <mergeCell ref="K8:L8"/>
    <mergeCell ref="M8:N8"/>
    <mergeCell ref="C11:C27"/>
    <mergeCell ref="E7:E9"/>
    <mergeCell ref="F7:F9"/>
    <mergeCell ref="O7:O9"/>
    <mergeCell ref="A7:A9"/>
    <mergeCell ref="B7:B9"/>
    <mergeCell ref="C7:C9"/>
    <mergeCell ref="D7:D9"/>
    <mergeCell ref="A28:P28"/>
    <mergeCell ref="A29:Q29"/>
    <mergeCell ref="G7:G9"/>
    <mergeCell ref="H7:H9"/>
    <mergeCell ref="I7:N7"/>
    <mergeCell ref="A1:Q1"/>
    <mergeCell ref="A2:B3"/>
    <mergeCell ref="C2:Q3"/>
    <mergeCell ref="A4:Q4"/>
    <mergeCell ref="A5:Q5"/>
    <mergeCell ref="A6:Q6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zoomScalePageLayoutView="0" workbookViewId="0" topLeftCell="A1">
      <selection activeCell="E11" sqref="E11:E14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13.140625" style="0" customWidth="1"/>
    <col min="4" max="4" width="6.421875" style="0" customWidth="1"/>
    <col min="5" max="5" width="14.28125" style="0" customWidth="1"/>
    <col min="6" max="6" width="18.57421875" style="0" customWidth="1"/>
    <col min="7" max="7" width="6.421875" style="0" customWidth="1"/>
    <col min="8" max="8" width="11.57421875" style="0" customWidth="1"/>
    <col min="9" max="9" width="4.8515625" style="0" customWidth="1"/>
    <col min="10" max="10" width="12.421875" style="0" customWidth="1"/>
    <col min="11" max="11" width="5.140625" style="0" customWidth="1"/>
    <col min="12" max="12" width="11.421875" style="0" customWidth="1"/>
    <col min="13" max="13" width="18.8515625" style="0" customWidth="1"/>
    <col min="14" max="14" width="23.140625" style="0" customWidth="1"/>
    <col min="15" max="15" width="18.57421875" style="0" customWidth="1"/>
  </cols>
  <sheetData>
    <row r="1" spans="1:15" ht="36.75" customHeight="1" thickBot="1">
      <c r="A1" s="45" t="s">
        <v>81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07" t="s">
        <v>82</v>
      </c>
      <c r="B2" s="107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.75" thickBot="1">
      <c r="A3" s="107"/>
      <c r="B3" s="107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8.75" thickBot="1">
      <c r="A4" s="63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7" ht="18.75" thickBot="1">
      <c r="A5" s="60" t="s">
        <v>96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10"/>
      <c r="Q5" s="11"/>
    </row>
    <row r="6" spans="1:15" ht="18.75" thickBot="1">
      <c r="A6" s="10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106"/>
    </row>
    <row r="7" spans="1:15" ht="15" customHeight="1" thickBot="1">
      <c r="A7" s="97" t="s">
        <v>15</v>
      </c>
      <c r="B7" s="97" t="s">
        <v>16</v>
      </c>
      <c r="C7" s="97" t="s">
        <v>17</v>
      </c>
      <c r="D7" s="97" t="s">
        <v>18</v>
      </c>
      <c r="E7" s="110" t="s">
        <v>89</v>
      </c>
      <c r="F7" s="97" t="s">
        <v>34</v>
      </c>
      <c r="G7" s="98" t="s">
        <v>35</v>
      </c>
      <c r="H7" s="98"/>
      <c r="I7" s="98"/>
      <c r="J7" s="98"/>
      <c r="K7" s="98"/>
      <c r="L7" s="98"/>
      <c r="M7" s="97" t="s">
        <v>28</v>
      </c>
      <c r="N7" s="97" t="s">
        <v>36</v>
      </c>
      <c r="O7" s="97" t="s">
        <v>29</v>
      </c>
    </row>
    <row r="8" spans="1:15" ht="15" customHeight="1" thickBot="1">
      <c r="A8" s="97"/>
      <c r="B8" s="97"/>
      <c r="C8" s="97"/>
      <c r="D8" s="97"/>
      <c r="E8" s="111"/>
      <c r="F8" s="97"/>
      <c r="G8" s="92" t="s">
        <v>23</v>
      </c>
      <c r="H8" s="92"/>
      <c r="I8" s="92" t="s">
        <v>24</v>
      </c>
      <c r="J8" s="92"/>
      <c r="K8" s="92" t="s">
        <v>25</v>
      </c>
      <c r="L8" s="92"/>
      <c r="M8" s="97"/>
      <c r="N8" s="97"/>
      <c r="O8" s="97"/>
    </row>
    <row r="9" spans="1:15" ht="27.75" customHeight="1" thickBot="1">
      <c r="A9" s="93"/>
      <c r="B9" s="93"/>
      <c r="C9" s="93"/>
      <c r="D9" s="93"/>
      <c r="E9" s="112"/>
      <c r="F9" s="93"/>
      <c r="G9" s="4" t="s">
        <v>26</v>
      </c>
      <c r="H9" s="4" t="s">
        <v>27</v>
      </c>
      <c r="I9" s="4" t="s">
        <v>26</v>
      </c>
      <c r="J9" s="4" t="s">
        <v>27</v>
      </c>
      <c r="K9" s="4" t="s">
        <v>26</v>
      </c>
      <c r="L9" s="4" t="s">
        <v>27</v>
      </c>
      <c r="M9" s="93"/>
      <c r="N9" s="93"/>
      <c r="O9" s="93"/>
    </row>
    <row r="10" spans="1:15" ht="18.75" customHeight="1">
      <c r="A10" s="28">
        <v>1</v>
      </c>
      <c r="B10" s="22">
        <v>2</v>
      </c>
      <c r="C10" s="22">
        <v>3</v>
      </c>
      <c r="D10" s="22">
        <v>4</v>
      </c>
      <c r="E10" s="21">
        <v>5</v>
      </c>
      <c r="F10" s="22">
        <v>6</v>
      </c>
      <c r="G10" s="22">
        <v>7</v>
      </c>
      <c r="H10" s="22" t="s">
        <v>37</v>
      </c>
      <c r="I10" s="22">
        <v>9</v>
      </c>
      <c r="J10" s="22" t="s">
        <v>38</v>
      </c>
      <c r="K10" s="22">
        <v>11</v>
      </c>
      <c r="L10" s="22" t="s">
        <v>39</v>
      </c>
      <c r="M10" s="22" t="s">
        <v>40</v>
      </c>
      <c r="N10" s="22" t="s">
        <v>41</v>
      </c>
      <c r="O10" s="29" t="s">
        <v>42</v>
      </c>
    </row>
    <row r="11" spans="1:15" ht="28.5">
      <c r="A11" s="25">
        <v>1</v>
      </c>
      <c r="B11" s="24" t="s">
        <v>128</v>
      </c>
      <c r="C11" s="114"/>
      <c r="D11" s="25" t="s">
        <v>54</v>
      </c>
      <c r="E11" s="42">
        <f>'Supply-Shimla'!E11</f>
        <v>112934</v>
      </c>
      <c r="F11" s="42"/>
      <c r="G11" s="39"/>
      <c r="H11" s="39">
        <f>F11*G11</f>
        <v>0</v>
      </c>
      <c r="I11" s="39"/>
      <c r="J11" s="39">
        <f>F11*I11</f>
        <v>0</v>
      </c>
      <c r="K11" s="39"/>
      <c r="L11" s="39">
        <f>F11*K11</f>
        <v>0</v>
      </c>
      <c r="M11" s="39">
        <f>H11+J11+L11</f>
        <v>0</v>
      </c>
      <c r="N11" s="39">
        <f>F11*M11</f>
        <v>0</v>
      </c>
      <c r="O11" s="39">
        <f>E11*N11</f>
        <v>0</v>
      </c>
    </row>
    <row r="12" spans="1:15" ht="28.5">
      <c r="A12" s="25">
        <v>2</v>
      </c>
      <c r="B12" s="24" t="s">
        <v>83</v>
      </c>
      <c r="C12" s="114"/>
      <c r="D12" s="25" t="s">
        <v>54</v>
      </c>
      <c r="E12" s="42">
        <f>'Supply-Shimla'!E12</f>
        <v>1383</v>
      </c>
      <c r="F12" s="42"/>
      <c r="G12" s="39"/>
      <c r="H12" s="39">
        <f>F12*G12</f>
        <v>0</v>
      </c>
      <c r="I12" s="39"/>
      <c r="J12" s="39">
        <f>F12*I12</f>
        <v>0</v>
      </c>
      <c r="K12" s="39"/>
      <c r="L12" s="39">
        <f>F12*K12</f>
        <v>0</v>
      </c>
      <c r="M12" s="39">
        <f>H12+J12+L12</f>
        <v>0</v>
      </c>
      <c r="N12" s="39">
        <f>F12*M12</f>
        <v>0</v>
      </c>
      <c r="O12" s="39">
        <f>E12*N12</f>
        <v>0</v>
      </c>
    </row>
    <row r="13" spans="1:15" ht="28.5">
      <c r="A13" s="25">
        <v>3</v>
      </c>
      <c r="B13" s="24" t="s">
        <v>30</v>
      </c>
      <c r="C13" s="114"/>
      <c r="D13" s="25" t="s">
        <v>54</v>
      </c>
      <c r="E13" s="42">
        <f>'Supply-Shimla'!E13</f>
        <v>1702</v>
      </c>
      <c r="F13" s="42"/>
      <c r="G13" s="39"/>
      <c r="H13" s="39">
        <f>F13*G13</f>
        <v>0</v>
      </c>
      <c r="I13" s="39"/>
      <c r="J13" s="39">
        <f>F13*I13</f>
        <v>0</v>
      </c>
      <c r="K13" s="39"/>
      <c r="L13" s="39">
        <f>F13*K13</f>
        <v>0</v>
      </c>
      <c r="M13" s="39">
        <f>H13+J13+L13</f>
        <v>0</v>
      </c>
      <c r="N13" s="39">
        <f>F13*M13</f>
        <v>0</v>
      </c>
      <c r="O13" s="39">
        <f>E13*N13</f>
        <v>0</v>
      </c>
    </row>
    <row r="14" spans="1:15" ht="28.5">
      <c r="A14" s="35">
        <v>4</v>
      </c>
      <c r="B14" s="24" t="s">
        <v>31</v>
      </c>
      <c r="C14" s="114"/>
      <c r="D14" s="25" t="s">
        <v>54</v>
      </c>
      <c r="E14" s="42">
        <f>'Supply-Shimla'!E14</f>
        <v>1436</v>
      </c>
      <c r="F14" s="42"/>
      <c r="G14" s="39"/>
      <c r="H14" s="39">
        <f>F14*G14</f>
        <v>0</v>
      </c>
      <c r="I14" s="39"/>
      <c r="J14" s="39">
        <f>F14*I14</f>
        <v>0</v>
      </c>
      <c r="K14" s="39"/>
      <c r="L14" s="39">
        <f>F14*K14</f>
        <v>0</v>
      </c>
      <c r="M14" s="39">
        <f>H14+J14+L14</f>
        <v>0</v>
      </c>
      <c r="N14" s="39">
        <f>F14*M14</f>
        <v>0</v>
      </c>
      <c r="O14" s="39">
        <f>E14*N14</f>
        <v>0</v>
      </c>
    </row>
    <row r="15" spans="1:15" ht="28.5">
      <c r="A15" s="35">
        <v>5</v>
      </c>
      <c r="B15" s="3" t="s">
        <v>84</v>
      </c>
      <c r="C15" s="114"/>
      <c r="D15" s="25" t="s">
        <v>56</v>
      </c>
      <c r="E15" s="40">
        <v>1</v>
      </c>
      <c r="F15" s="42"/>
      <c r="G15" s="39"/>
      <c r="H15" s="39">
        <f>F15*G15</f>
        <v>0</v>
      </c>
      <c r="I15" s="39"/>
      <c r="J15" s="39">
        <f>F15*I15</f>
        <v>0</v>
      </c>
      <c r="K15" s="39"/>
      <c r="L15" s="39">
        <f>F15*K15</f>
        <v>0</v>
      </c>
      <c r="M15" s="39">
        <f>H15+J15+L15</f>
        <v>0</v>
      </c>
      <c r="N15" s="39">
        <f>F15*M15</f>
        <v>0</v>
      </c>
      <c r="O15" s="39">
        <f>E15*N15</f>
        <v>0</v>
      </c>
    </row>
    <row r="16" spans="1:15" ht="15">
      <c r="A16" s="113" t="s">
        <v>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27">
        <f>SUM(O11:O15)</f>
        <v>0</v>
      </c>
    </row>
    <row r="17" spans="1:15" ht="15" customHeight="1">
      <c r="A17" s="68" t="s">
        <v>91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</row>
    <row r="18" spans="1:15" ht="1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ht="15.75" customHeight="1" thickBo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</sheetData>
  <sheetProtection/>
  <mergeCells count="21">
    <mergeCell ref="O7:O9"/>
    <mergeCell ref="A16:N16"/>
    <mergeCell ref="A6:O6"/>
    <mergeCell ref="B7:B9"/>
    <mergeCell ref="C7:C9"/>
    <mergeCell ref="D7:D9"/>
    <mergeCell ref="A17:O19"/>
    <mergeCell ref="C11:C15"/>
    <mergeCell ref="G7:L7"/>
    <mergeCell ref="M7:M9"/>
    <mergeCell ref="N7:N9"/>
    <mergeCell ref="G8:H8"/>
    <mergeCell ref="A2:B3"/>
    <mergeCell ref="C2:O3"/>
    <mergeCell ref="A4:O4"/>
    <mergeCell ref="A5:O5"/>
    <mergeCell ref="K8:L8"/>
    <mergeCell ref="I8:J8"/>
    <mergeCell ref="A7:A9"/>
    <mergeCell ref="E7:E9"/>
    <mergeCell ref="F7:F9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view="pageBreakPreview" zoomScaleSheetLayoutView="100" zoomScalePageLayoutView="0" workbookViewId="0" topLeftCell="A1">
      <selection activeCell="E11" sqref="E11:E14"/>
    </sheetView>
  </sheetViews>
  <sheetFormatPr defaultColWidth="9.140625" defaultRowHeight="15"/>
  <cols>
    <col min="1" max="1" width="7.57421875" style="1" customWidth="1"/>
    <col min="2" max="2" width="39.421875" style="0" customWidth="1"/>
    <col min="3" max="4" width="13.140625" style="0" customWidth="1"/>
    <col min="5" max="5" width="14.28125" style="0" customWidth="1"/>
    <col min="6" max="6" width="18.57421875" style="0" customWidth="1"/>
    <col min="7" max="7" width="6.421875" style="0" customWidth="1"/>
    <col min="8" max="8" width="11.57421875" style="0" customWidth="1"/>
    <col min="9" max="9" width="4.8515625" style="0" customWidth="1"/>
    <col min="10" max="10" width="12.421875" style="0" customWidth="1"/>
    <col min="11" max="11" width="5.140625" style="0" customWidth="1"/>
    <col min="12" max="12" width="11.421875" style="0" customWidth="1"/>
    <col min="13" max="13" width="18.8515625" style="0" customWidth="1"/>
    <col min="14" max="14" width="23.140625" style="0" customWidth="1"/>
    <col min="15" max="15" width="18.57421875" style="0" customWidth="1"/>
  </cols>
  <sheetData>
    <row r="1" spans="1:15" ht="36.75" customHeight="1" thickBot="1">
      <c r="A1" s="45" t="s">
        <v>81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07" t="s">
        <v>82</v>
      </c>
      <c r="B2" s="107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ht="15.75" thickBot="1">
      <c r="A3" s="107"/>
      <c r="B3" s="107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ht="18.75" thickBot="1">
      <c r="A4" s="63"/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7" ht="18.75" thickBot="1">
      <c r="A5" s="105" t="s">
        <v>97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104"/>
    </row>
    <row r="6" spans="1:15" ht="18.75" thickBot="1">
      <c r="A6" s="102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106"/>
    </row>
    <row r="7" spans="1:15" ht="15" customHeight="1" thickBot="1">
      <c r="A7" s="97" t="s">
        <v>15</v>
      </c>
      <c r="B7" s="97" t="s">
        <v>16</v>
      </c>
      <c r="C7" s="97" t="s">
        <v>17</v>
      </c>
      <c r="D7" s="97" t="s">
        <v>18</v>
      </c>
      <c r="E7" s="110" t="s">
        <v>89</v>
      </c>
      <c r="F7" s="97" t="s">
        <v>34</v>
      </c>
      <c r="G7" s="98" t="s">
        <v>35</v>
      </c>
      <c r="H7" s="98"/>
      <c r="I7" s="98"/>
      <c r="J7" s="98"/>
      <c r="K7" s="98"/>
      <c r="L7" s="98"/>
      <c r="M7" s="97" t="s">
        <v>28</v>
      </c>
      <c r="N7" s="97" t="s">
        <v>36</v>
      </c>
      <c r="O7" s="97" t="s">
        <v>29</v>
      </c>
    </row>
    <row r="8" spans="1:15" ht="15" customHeight="1" thickBot="1">
      <c r="A8" s="97"/>
      <c r="B8" s="97"/>
      <c r="C8" s="97"/>
      <c r="D8" s="97"/>
      <c r="E8" s="111"/>
      <c r="F8" s="97"/>
      <c r="G8" s="92" t="s">
        <v>23</v>
      </c>
      <c r="H8" s="92"/>
      <c r="I8" s="92" t="s">
        <v>24</v>
      </c>
      <c r="J8" s="92"/>
      <c r="K8" s="92" t="s">
        <v>25</v>
      </c>
      <c r="L8" s="92"/>
      <c r="M8" s="97"/>
      <c r="N8" s="97"/>
      <c r="O8" s="97"/>
    </row>
    <row r="9" spans="1:15" ht="26.25" customHeight="1" thickBot="1">
      <c r="A9" s="93"/>
      <c r="B9" s="93"/>
      <c r="C9" s="93"/>
      <c r="D9" s="93"/>
      <c r="E9" s="112"/>
      <c r="F9" s="93"/>
      <c r="G9" s="4" t="s">
        <v>26</v>
      </c>
      <c r="H9" s="4" t="s">
        <v>27</v>
      </c>
      <c r="I9" s="4" t="s">
        <v>26</v>
      </c>
      <c r="J9" s="4" t="s">
        <v>27</v>
      </c>
      <c r="K9" s="4" t="s">
        <v>26</v>
      </c>
      <c r="L9" s="4" t="s">
        <v>27</v>
      </c>
      <c r="M9" s="93"/>
      <c r="N9" s="93"/>
      <c r="O9" s="93"/>
    </row>
    <row r="10" spans="1:15" ht="18.75" customHeight="1">
      <c r="A10" s="28">
        <v>1</v>
      </c>
      <c r="B10" s="22">
        <v>2</v>
      </c>
      <c r="C10" s="22">
        <v>3</v>
      </c>
      <c r="D10" s="22">
        <v>4</v>
      </c>
      <c r="E10" s="21">
        <v>5</v>
      </c>
      <c r="F10" s="22">
        <v>6</v>
      </c>
      <c r="G10" s="22">
        <v>7</v>
      </c>
      <c r="H10" s="22" t="s">
        <v>37</v>
      </c>
      <c r="I10" s="22">
        <v>9</v>
      </c>
      <c r="J10" s="22" t="s">
        <v>38</v>
      </c>
      <c r="K10" s="22">
        <v>11</v>
      </c>
      <c r="L10" s="22" t="s">
        <v>39</v>
      </c>
      <c r="M10" s="22" t="s">
        <v>40</v>
      </c>
      <c r="N10" s="22" t="s">
        <v>41</v>
      </c>
      <c r="O10" s="29" t="s">
        <v>42</v>
      </c>
    </row>
    <row r="11" spans="1:15" ht="28.5">
      <c r="A11" s="25">
        <v>1</v>
      </c>
      <c r="B11" s="24" t="s">
        <v>128</v>
      </c>
      <c r="C11" s="114"/>
      <c r="D11" s="25" t="s">
        <v>54</v>
      </c>
      <c r="E11" s="37">
        <f>'Supply-Dharamsala'!E11</f>
        <v>31844</v>
      </c>
      <c r="F11" s="42"/>
      <c r="G11" s="39"/>
      <c r="H11" s="39">
        <f>F11*G11</f>
        <v>0</v>
      </c>
      <c r="I11" s="39"/>
      <c r="J11" s="39">
        <f>F11*I11</f>
        <v>0</v>
      </c>
      <c r="K11" s="39"/>
      <c r="L11" s="39">
        <f>F11*K11</f>
        <v>0</v>
      </c>
      <c r="M11" s="39">
        <f>H11+J11+L11</f>
        <v>0</v>
      </c>
      <c r="N11" s="39">
        <f>F11*M11</f>
        <v>0</v>
      </c>
      <c r="O11" s="39">
        <f>E11*N11</f>
        <v>0</v>
      </c>
    </row>
    <row r="12" spans="1:15" ht="28.5">
      <c r="A12" s="25">
        <v>2</v>
      </c>
      <c r="B12" s="24" t="s">
        <v>83</v>
      </c>
      <c r="C12" s="114"/>
      <c r="D12" s="25" t="s">
        <v>54</v>
      </c>
      <c r="E12" s="37">
        <f>'Supply-Dharamsala'!E12</f>
        <v>390</v>
      </c>
      <c r="F12" s="42"/>
      <c r="G12" s="39"/>
      <c r="H12" s="39">
        <f>F12*G12</f>
        <v>0</v>
      </c>
      <c r="I12" s="39"/>
      <c r="J12" s="39">
        <f>F12*I12</f>
        <v>0</v>
      </c>
      <c r="K12" s="39"/>
      <c r="L12" s="39">
        <f>F12*K12</f>
        <v>0</v>
      </c>
      <c r="M12" s="39">
        <f>H12+J12+L12</f>
        <v>0</v>
      </c>
      <c r="N12" s="39">
        <f>F12*M12</f>
        <v>0</v>
      </c>
      <c r="O12" s="39">
        <f>E12*N12</f>
        <v>0</v>
      </c>
    </row>
    <row r="13" spans="1:15" ht="28.5">
      <c r="A13" s="25">
        <v>3</v>
      </c>
      <c r="B13" s="24" t="s">
        <v>30</v>
      </c>
      <c r="C13" s="114"/>
      <c r="D13" s="25" t="s">
        <v>54</v>
      </c>
      <c r="E13" s="37">
        <f>'Supply-Dharamsala'!E13</f>
        <v>480</v>
      </c>
      <c r="F13" s="42"/>
      <c r="G13" s="39"/>
      <c r="H13" s="39">
        <f>F13*G13</f>
        <v>0</v>
      </c>
      <c r="I13" s="39"/>
      <c r="J13" s="39">
        <f>F13*I13</f>
        <v>0</v>
      </c>
      <c r="K13" s="39"/>
      <c r="L13" s="39">
        <f>F13*K13</f>
        <v>0</v>
      </c>
      <c r="M13" s="39">
        <f>H13+J13+L13</f>
        <v>0</v>
      </c>
      <c r="N13" s="39">
        <f>F13*M13</f>
        <v>0</v>
      </c>
      <c r="O13" s="39">
        <f>E13*N13</f>
        <v>0</v>
      </c>
    </row>
    <row r="14" spans="1:15" ht="28.5">
      <c r="A14" s="25">
        <v>4</v>
      </c>
      <c r="B14" s="24" t="s">
        <v>31</v>
      </c>
      <c r="C14" s="114"/>
      <c r="D14" s="25" t="s">
        <v>54</v>
      </c>
      <c r="E14" s="37">
        <f>'Supply-Dharamsala'!E14</f>
        <v>405</v>
      </c>
      <c r="F14" s="42"/>
      <c r="G14" s="39"/>
      <c r="H14" s="39">
        <f>F14*G14</f>
        <v>0</v>
      </c>
      <c r="I14" s="39"/>
      <c r="J14" s="39">
        <f>F14*I14</f>
        <v>0</v>
      </c>
      <c r="K14" s="39"/>
      <c r="L14" s="39">
        <f>F14*K14</f>
        <v>0</v>
      </c>
      <c r="M14" s="39">
        <f>H14+J14+L14</f>
        <v>0</v>
      </c>
      <c r="N14" s="39">
        <f>F14*M14</f>
        <v>0</v>
      </c>
      <c r="O14" s="39">
        <f>E14*N14</f>
        <v>0</v>
      </c>
    </row>
    <row r="15" spans="1:15" ht="28.5">
      <c r="A15" s="25">
        <v>5</v>
      </c>
      <c r="B15" s="3" t="s">
        <v>84</v>
      </c>
      <c r="C15" s="114"/>
      <c r="D15" s="25" t="s">
        <v>56</v>
      </c>
      <c r="E15" s="43">
        <f>'Supply-Dharamsala'!E16</f>
        <v>1</v>
      </c>
      <c r="F15" s="42"/>
      <c r="G15" s="39"/>
      <c r="H15" s="39">
        <f>F15*G15</f>
        <v>0</v>
      </c>
      <c r="I15" s="39"/>
      <c r="J15" s="39">
        <f>F15*I15</f>
        <v>0</v>
      </c>
      <c r="K15" s="39"/>
      <c r="L15" s="39">
        <f>F15*K15</f>
        <v>0</v>
      </c>
      <c r="M15" s="39">
        <f>H15+J15+L15</f>
        <v>0</v>
      </c>
      <c r="N15" s="39">
        <f>F15*M15</f>
        <v>0</v>
      </c>
      <c r="O15" s="39">
        <f>E15*N15</f>
        <v>0</v>
      </c>
    </row>
    <row r="16" spans="1:15" ht="15">
      <c r="A16" s="113" t="s">
        <v>92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27">
        <f>SUM(O11:O15)</f>
        <v>0</v>
      </c>
    </row>
    <row r="17" spans="1:15" ht="15" customHeight="1">
      <c r="A17" s="68" t="s">
        <v>91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</row>
    <row r="18" spans="1:15" ht="1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70"/>
    </row>
    <row r="19" spans="1:15" ht="15.75" customHeight="1" thickBot="1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</sheetData>
  <sheetProtection/>
  <mergeCells count="21">
    <mergeCell ref="E7:E9"/>
    <mergeCell ref="A7:A9"/>
    <mergeCell ref="G7:L7"/>
    <mergeCell ref="C7:C9"/>
    <mergeCell ref="A17:O19"/>
    <mergeCell ref="O7:O9"/>
    <mergeCell ref="G8:H8"/>
    <mergeCell ref="I8:J8"/>
    <mergeCell ref="K8:L8"/>
    <mergeCell ref="C11:C15"/>
    <mergeCell ref="A16:N16"/>
    <mergeCell ref="B7:B9"/>
    <mergeCell ref="F7:F9"/>
    <mergeCell ref="D7:D9"/>
    <mergeCell ref="M7:M9"/>
    <mergeCell ref="N7:N9"/>
    <mergeCell ref="A2:B3"/>
    <mergeCell ref="C2:O3"/>
    <mergeCell ref="A4:O4"/>
    <mergeCell ref="A5:Q5"/>
    <mergeCell ref="A6:O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5"/>
  <cols>
    <col min="2" max="2" width="32.7109375" style="0" customWidth="1"/>
    <col min="3" max="3" width="7.7109375" style="0" customWidth="1"/>
    <col min="4" max="4" width="6.57421875" style="0" customWidth="1"/>
    <col min="5" max="5" width="12.28125" style="0" customWidth="1"/>
    <col min="6" max="6" width="6.140625" style="0" customWidth="1"/>
    <col min="7" max="7" width="6.28125" style="0" customWidth="1"/>
    <col min="8" max="8" width="7.00390625" style="0" customWidth="1"/>
    <col min="9" max="9" width="6.710937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6.7109375" style="0" customWidth="1"/>
    <col min="14" max="14" width="5.7109375" style="0" customWidth="1"/>
    <col min="15" max="15" width="6.00390625" style="0" customWidth="1"/>
    <col min="16" max="17" width="6.7109375" style="0" customWidth="1"/>
    <col min="18" max="18" width="6.00390625" style="0" customWidth="1"/>
    <col min="19" max="19" width="6.28125" style="0" customWidth="1"/>
    <col min="20" max="20" width="11.00390625" style="0" customWidth="1"/>
    <col min="21" max="21" width="3.57421875" style="0" customWidth="1"/>
    <col min="22" max="22" width="7.00390625" style="0" customWidth="1"/>
    <col min="23" max="23" width="4.421875" style="0" customWidth="1"/>
    <col min="24" max="24" width="5.8515625" style="0" customWidth="1"/>
    <col min="25" max="25" width="3.57421875" style="0" customWidth="1"/>
    <col min="26" max="26" width="6.8515625" style="0" customWidth="1"/>
    <col min="27" max="27" width="10.140625" style="0" customWidth="1"/>
    <col min="28" max="28" width="12.8515625" style="0" customWidth="1"/>
  </cols>
  <sheetData>
    <row r="1" spans="1:28" ht="37.5" customHeight="1" thickBot="1">
      <c r="A1" s="115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116"/>
    </row>
    <row r="2" spans="1:28" ht="15" customHeight="1">
      <c r="A2" s="137" t="s">
        <v>82</v>
      </c>
      <c r="B2" s="138"/>
      <c r="C2" s="102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106"/>
    </row>
    <row r="3" spans="1:28" ht="24.75" customHeight="1" thickBot="1">
      <c r="A3" s="139"/>
      <c r="B3" s="140"/>
      <c r="C3" s="117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108"/>
    </row>
    <row r="4" spans="1:28" ht="18.7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03"/>
    </row>
    <row r="5" spans="1:28" ht="18.75" thickBot="1">
      <c r="A5" s="60" t="s">
        <v>98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103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47.25" customHeight="1" thickBot="1">
      <c r="A8" s="124" t="s">
        <v>15</v>
      </c>
      <c r="B8" s="124" t="s">
        <v>16</v>
      </c>
      <c r="C8" s="124" t="s">
        <v>57</v>
      </c>
      <c r="D8" s="124" t="s">
        <v>18</v>
      </c>
      <c r="E8" s="110" t="s">
        <v>89</v>
      </c>
      <c r="F8" s="131" t="s">
        <v>85</v>
      </c>
      <c r="G8" s="132"/>
      <c r="H8" s="132"/>
      <c r="I8" s="132"/>
      <c r="J8" s="132"/>
      <c r="K8" s="132"/>
      <c r="L8" s="133"/>
      <c r="M8" s="131" t="s">
        <v>86</v>
      </c>
      <c r="N8" s="132"/>
      <c r="O8" s="132"/>
      <c r="P8" s="132"/>
      <c r="Q8" s="132"/>
      <c r="R8" s="132"/>
      <c r="S8" s="133"/>
      <c r="T8" s="118" t="s">
        <v>88</v>
      </c>
      <c r="U8" s="121" t="s">
        <v>87</v>
      </c>
      <c r="V8" s="122"/>
      <c r="W8" s="122"/>
      <c r="X8" s="122"/>
      <c r="Y8" s="122"/>
      <c r="Z8" s="123"/>
      <c r="AA8" s="124" t="s">
        <v>28</v>
      </c>
      <c r="AB8" s="124" t="s">
        <v>103</v>
      </c>
    </row>
    <row r="9" spans="1:28" ht="15.75" thickBot="1">
      <c r="A9" s="125"/>
      <c r="B9" s="125"/>
      <c r="C9" s="125"/>
      <c r="D9" s="125"/>
      <c r="E9" s="111"/>
      <c r="F9" s="134"/>
      <c r="G9" s="135"/>
      <c r="H9" s="135"/>
      <c r="I9" s="135"/>
      <c r="J9" s="135"/>
      <c r="K9" s="135"/>
      <c r="L9" s="136"/>
      <c r="M9" s="134"/>
      <c r="N9" s="135"/>
      <c r="O9" s="135"/>
      <c r="P9" s="135"/>
      <c r="Q9" s="135"/>
      <c r="R9" s="135"/>
      <c r="S9" s="136"/>
      <c r="T9" s="119"/>
      <c r="U9" s="121" t="s">
        <v>23</v>
      </c>
      <c r="V9" s="123"/>
      <c r="W9" s="121" t="s">
        <v>24</v>
      </c>
      <c r="X9" s="123"/>
      <c r="Y9" s="121" t="s">
        <v>25</v>
      </c>
      <c r="Z9" s="123"/>
      <c r="AA9" s="125"/>
      <c r="AB9" s="125"/>
    </row>
    <row r="10" spans="1:28" ht="36.75" customHeight="1" thickBot="1">
      <c r="A10" s="126"/>
      <c r="B10" s="126"/>
      <c r="C10" s="126"/>
      <c r="D10" s="126"/>
      <c r="E10" s="112"/>
      <c r="F10" s="12" t="s">
        <v>60</v>
      </c>
      <c r="G10" s="12" t="s">
        <v>61</v>
      </c>
      <c r="H10" s="12" t="s">
        <v>62</v>
      </c>
      <c r="I10" s="12" t="s">
        <v>63</v>
      </c>
      <c r="J10" s="12" t="s">
        <v>64</v>
      </c>
      <c r="K10" s="12" t="s">
        <v>65</v>
      </c>
      <c r="L10" s="12" t="s">
        <v>66</v>
      </c>
      <c r="M10" s="12" t="s">
        <v>60</v>
      </c>
      <c r="N10" s="12" t="s">
        <v>61</v>
      </c>
      <c r="O10" s="12" t="s">
        <v>62</v>
      </c>
      <c r="P10" s="13" t="s">
        <v>63</v>
      </c>
      <c r="Q10" s="14" t="s">
        <v>64</v>
      </c>
      <c r="R10" s="14" t="s">
        <v>65</v>
      </c>
      <c r="S10" s="14" t="s">
        <v>66</v>
      </c>
      <c r="T10" s="120"/>
      <c r="U10" s="13" t="s">
        <v>26</v>
      </c>
      <c r="V10" s="13" t="s">
        <v>80</v>
      </c>
      <c r="W10" s="13" t="s">
        <v>26</v>
      </c>
      <c r="X10" s="13" t="s">
        <v>80</v>
      </c>
      <c r="Y10" s="13" t="s">
        <v>26</v>
      </c>
      <c r="Z10" s="13" t="s">
        <v>80</v>
      </c>
      <c r="AA10" s="126"/>
      <c r="AB10" s="126"/>
    </row>
    <row r="11" spans="1:28" ht="45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73</v>
      </c>
      <c r="N11" s="31" t="s">
        <v>67</v>
      </c>
      <c r="O11" s="31" t="s">
        <v>68</v>
      </c>
      <c r="P11" s="31" t="s">
        <v>69</v>
      </c>
      <c r="Q11" s="31" t="s">
        <v>70</v>
      </c>
      <c r="R11" s="31" t="s">
        <v>71</v>
      </c>
      <c r="S11" s="31" t="s">
        <v>72</v>
      </c>
      <c r="T11" s="13" t="s">
        <v>74</v>
      </c>
      <c r="U11" s="31">
        <v>21</v>
      </c>
      <c r="V11" s="31" t="s">
        <v>75</v>
      </c>
      <c r="W11" s="31">
        <v>23</v>
      </c>
      <c r="X11" s="31" t="s">
        <v>76</v>
      </c>
      <c r="Y11" s="31">
        <v>25</v>
      </c>
      <c r="Z11" s="31" t="s">
        <v>77</v>
      </c>
      <c r="AA11" s="13" t="s">
        <v>78</v>
      </c>
      <c r="AB11" s="13" t="s">
        <v>79</v>
      </c>
    </row>
    <row r="12" spans="1:28" ht="57">
      <c r="A12" s="26">
        <v>1</v>
      </c>
      <c r="B12" s="32" t="s">
        <v>49</v>
      </c>
      <c r="C12" s="130"/>
      <c r="D12" s="26" t="s">
        <v>54</v>
      </c>
      <c r="E12" s="32">
        <f>'Supply-Shimla'!E15</f>
        <v>117455</v>
      </c>
      <c r="F12" s="32"/>
      <c r="G12" s="32"/>
      <c r="H12" s="32"/>
      <c r="I12" s="32"/>
      <c r="J12" s="32"/>
      <c r="K12" s="32"/>
      <c r="L12" s="32"/>
      <c r="M12" s="32">
        <f aca="true" t="shared" si="0" ref="M12:M17">E12*F12</f>
        <v>0</v>
      </c>
      <c r="N12" s="32">
        <f aca="true" t="shared" si="1" ref="N12:N17">E12*G12</f>
        <v>0</v>
      </c>
      <c r="O12" s="32">
        <f aca="true" t="shared" si="2" ref="O12:O17">E12*H12</f>
        <v>0</v>
      </c>
      <c r="P12" s="32">
        <f aca="true" t="shared" si="3" ref="P12:P17">E12*I12</f>
        <v>0</v>
      </c>
      <c r="Q12" s="32">
        <f aca="true" t="shared" si="4" ref="Q12:Q17">E12*J12</f>
        <v>0</v>
      </c>
      <c r="R12" s="32">
        <f aca="true" t="shared" si="5" ref="R12:R17">E12*K12</f>
        <v>0</v>
      </c>
      <c r="S12" s="32">
        <f aca="true" t="shared" si="6" ref="S12:S17">E12*L12</f>
        <v>0</v>
      </c>
      <c r="T12" s="32">
        <f aca="true" t="shared" si="7" ref="T12:T17">SUM(M12:S12)</f>
        <v>0</v>
      </c>
      <c r="U12" s="33"/>
      <c r="V12" s="33">
        <f aca="true" t="shared" si="8" ref="V12:V17">T12*U12</f>
        <v>0</v>
      </c>
      <c r="W12" s="33"/>
      <c r="X12" s="33">
        <f aca="true" t="shared" si="9" ref="X12:X17">T12*W12</f>
        <v>0</v>
      </c>
      <c r="Y12" s="33"/>
      <c r="Z12" s="33">
        <f aca="true" t="shared" si="10" ref="Z12:Z17">T12*Y12</f>
        <v>0</v>
      </c>
      <c r="AA12" s="33">
        <f aca="true" t="shared" si="11" ref="AA12:AA17">V12+X12+Z12</f>
        <v>0</v>
      </c>
      <c r="AB12" s="33">
        <f aca="true" t="shared" si="12" ref="AB12:AB17">T12+AA12</f>
        <v>0</v>
      </c>
    </row>
    <row r="13" spans="1:28" ht="42.75">
      <c r="A13" s="26">
        <v>2</v>
      </c>
      <c r="B13" s="32" t="s">
        <v>50</v>
      </c>
      <c r="C13" s="130"/>
      <c r="D13" s="26" t="s">
        <v>59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 t="shared" si="0"/>
        <v>0</v>
      </c>
      <c r="N13" s="32">
        <f t="shared" si="1"/>
        <v>0</v>
      </c>
      <c r="O13" s="32">
        <f t="shared" si="2"/>
        <v>0</v>
      </c>
      <c r="P13" s="32">
        <f t="shared" si="3"/>
        <v>0</v>
      </c>
      <c r="Q13" s="32">
        <f t="shared" si="4"/>
        <v>0</v>
      </c>
      <c r="R13" s="32">
        <f t="shared" si="5"/>
        <v>0</v>
      </c>
      <c r="S13" s="32">
        <f t="shared" si="6"/>
        <v>0</v>
      </c>
      <c r="T13" s="32">
        <f t="shared" si="7"/>
        <v>0</v>
      </c>
      <c r="U13" s="33"/>
      <c r="V13" s="33">
        <f t="shared" si="8"/>
        <v>0</v>
      </c>
      <c r="W13" s="33"/>
      <c r="X13" s="33">
        <f t="shared" si="9"/>
        <v>0</v>
      </c>
      <c r="Y13" s="33"/>
      <c r="Z13" s="33">
        <f t="shared" si="10"/>
        <v>0</v>
      </c>
      <c r="AA13" s="33">
        <f t="shared" si="11"/>
        <v>0</v>
      </c>
      <c r="AB13" s="33">
        <f t="shared" si="12"/>
        <v>0</v>
      </c>
    </row>
    <row r="14" spans="1:28" ht="42.75">
      <c r="A14" s="26">
        <v>3</v>
      </c>
      <c r="B14" s="32" t="s">
        <v>93</v>
      </c>
      <c r="C14" s="130"/>
      <c r="D14" s="26" t="s">
        <v>59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 t="shared" si="0"/>
        <v>0</v>
      </c>
      <c r="N14" s="32">
        <f t="shared" si="1"/>
        <v>0</v>
      </c>
      <c r="O14" s="32">
        <f t="shared" si="2"/>
        <v>0</v>
      </c>
      <c r="P14" s="32">
        <f t="shared" si="3"/>
        <v>0</v>
      </c>
      <c r="Q14" s="32">
        <f t="shared" si="4"/>
        <v>0</v>
      </c>
      <c r="R14" s="32">
        <f t="shared" si="5"/>
        <v>0</v>
      </c>
      <c r="S14" s="32">
        <f t="shared" si="6"/>
        <v>0</v>
      </c>
      <c r="T14" s="32">
        <f t="shared" si="7"/>
        <v>0</v>
      </c>
      <c r="U14" s="33"/>
      <c r="V14" s="33">
        <f t="shared" si="8"/>
        <v>0</v>
      </c>
      <c r="W14" s="33"/>
      <c r="X14" s="33">
        <f t="shared" si="9"/>
        <v>0</v>
      </c>
      <c r="Y14" s="33"/>
      <c r="Z14" s="33">
        <f t="shared" si="10"/>
        <v>0</v>
      </c>
      <c r="AA14" s="33">
        <f t="shared" si="11"/>
        <v>0</v>
      </c>
      <c r="AB14" s="33">
        <f t="shared" si="12"/>
        <v>0</v>
      </c>
    </row>
    <row r="15" spans="1:28" ht="28.5">
      <c r="A15" s="26">
        <v>4</v>
      </c>
      <c r="B15" s="32" t="s">
        <v>51</v>
      </c>
      <c r="C15" s="130"/>
      <c r="D15" s="26" t="s">
        <v>59</v>
      </c>
      <c r="E15" s="32">
        <v>1</v>
      </c>
      <c r="F15" s="32"/>
      <c r="G15" s="32"/>
      <c r="H15" s="32"/>
      <c r="I15" s="32"/>
      <c r="J15" s="32"/>
      <c r="K15" s="32"/>
      <c r="L15" s="32"/>
      <c r="M15" s="32">
        <f t="shared" si="0"/>
        <v>0</v>
      </c>
      <c r="N15" s="32">
        <f t="shared" si="1"/>
        <v>0</v>
      </c>
      <c r="O15" s="32">
        <f t="shared" si="2"/>
        <v>0</v>
      </c>
      <c r="P15" s="32">
        <f t="shared" si="3"/>
        <v>0</v>
      </c>
      <c r="Q15" s="32">
        <f t="shared" si="4"/>
        <v>0</v>
      </c>
      <c r="R15" s="32">
        <f t="shared" si="5"/>
        <v>0</v>
      </c>
      <c r="S15" s="32">
        <f t="shared" si="6"/>
        <v>0</v>
      </c>
      <c r="T15" s="32">
        <f t="shared" si="7"/>
        <v>0</v>
      </c>
      <c r="U15" s="33"/>
      <c r="V15" s="33">
        <f t="shared" si="8"/>
        <v>0</v>
      </c>
      <c r="W15" s="33"/>
      <c r="X15" s="33">
        <f t="shared" si="9"/>
        <v>0</v>
      </c>
      <c r="Y15" s="33"/>
      <c r="Z15" s="33">
        <f t="shared" si="10"/>
        <v>0</v>
      </c>
      <c r="AA15" s="33">
        <f t="shared" si="11"/>
        <v>0</v>
      </c>
      <c r="AB15" s="33">
        <f t="shared" si="12"/>
        <v>0</v>
      </c>
    </row>
    <row r="16" spans="1:28" ht="28.5">
      <c r="A16" s="26">
        <v>5</v>
      </c>
      <c r="B16" s="32" t="s">
        <v>52</v>
      </c>
      <c r="C16" s="130"/>
      <c r="D16" s="26" t="s">
        <v>59</v>
      </c>
      <c r="E16" s="32">
        <v>1</v>
      </c>
      <c r="F16" s="32"/>
      <c r="G16" s="32"/>
      <c r="H16" s="32"/>
      <c r="I16" s="32"/>
      <c r="J16" s="32"/>
      <c r="K16" s="32"/>
      <c r="L16" s="32"/>
      <c r="M16" s="32">
        <f t="shared" si="0"/>
        <v>0</v>
      </c>
      <c r="N16" s="32">
        <f t="shared" si="1"/>
        <v>0</v>
      </c>
      <c r="O16" s="32">
        <f t="shared" si="2"/>
        <v>0</v>
      </c>
      <c r="P16" s="32">
        <f t="shared" si="3"/>
        <v>0</v>
      </c>
      <c r="Q16" s="32">
        <f t="shared" si="4"/>
        <v>0</v>
      </c>
      <c r="R16" s="32">
        <f t="shared" si="5"/>
        <v>0</v>
      </c>
      <c r="S16" s="32">
        <f t="shared" si="6"/>
        <v>0</v>
      </c>
      <c r="T16" s="32">
        <f t="shared" si="7"/>
        <v>0</v>
      </c>
      <c r="U16" s="33"/>
      <c r="V16" s="33">
        <f t="shared" si="8"/>
        <v>0</v>
      </c>
      <c r="W16" s="33"/>
      <c r="X16" s="33">
        <f t="shared" si="9"/>
        <v>0</v>
      </c>
      <c r="Y16" s="33"/>
      <c r="Z16" s="33">
        <f t="shared" si="10"/>
        <v>0</v>
      </c>
      <c r="AA16" s="33">
        <f t="shared" si="11"/>
        <v>0</v>
      </c>
      <c r="AB16" s="33">
        <f t="shared" si="12"/>
        <v>0</v>
      </c>
    </row>
    <row r="17" spans="1:28" ht="42.75">
      <c r="A17" s="26">
        <v>6</v>
      </c>
      <c r="B17" s="32" t="s">
        <v>53</v>
      </c>
      <c r="C17" s="130"/>
      <c r="D17" s="26" t="s">
        <v>55</v>
      </c>
      <c r="E17" s="32">
        <v>1</v>
      </c>
      <c r="F17" s="32"/>
      <c r="G17" s="32"/>
      <c r="H17" s="32"/>
      <c r="I17" s="32"/>
      <c r="J17" s="32"/>
      <c r="K17" s="32"/>
      <c r="L17" s="32"/>
      <c r="M17" s="32">
        <f t="shared" si="0"/>
        <v>0</v>
      </c>
      <c r="N17" s="32">
        <f t="shared" si="1"/>
        <v>0</v>
      </c>
      <c r="O17" s="32">
        <f t="shared" si="2"/>
        <v>0</v>
      </c>
      <c r="P17" s="32">
        <f t="shared" si="3"/>
        <v>0</v>
      </c>
      <c r="Q17" s="32">
        <f t="shared" si="4"/>
        <v>0</v>
      </c>
      <c r="R17" s="32">
        <f t="shared" si="5"/>
        <v>0</v>
      </c>
      <c r="S17" s="32">
        <f t="shared" si="6"/>
        <v>0</v>
      </c>
      <c r="T17" s="32">
        <f t="shared" si="7"/>
        <v>0</v>
      </c>
      <c r="U17" s="33"/>
      <c r="V17" s="33">
        <f t="shared" si="8"/>
        <v>0</v>
      </c>
      <c r="W17" s="33"/>
      <c r="X17" s="33">
        <f t="shared" si="9"/>
        <v>0</v>
      </c>
      <c r="Y17" s="33"/>
      <c r="Z17" s="33">
        <f t="shared" si="10"/>
        <v>0</v>
      </c>
      <c r="AA17" s="33">
        <f t="shared" si="11"/>
        <v>0</v>
      </c>
      <c r="AB17" s="33">
        <f t="shared" si="12"/>
        <v>0</v>
      </c>
    </row>
    <row r="18" spans="1:28" ht="15">
      <c r="A18" s="127" t="s">
        <v>92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34">
        <f>SUM(AB12:AB17)</f>
        <v>0</v>
      </c>
    </row>
    <row r="19" spans="1:28" ht="15">
      <c r="A19" s="128" t="s">
        <v>90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</row>
    <row r="20" spans="1:28" ht="1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</row>
    <row r="21" spans="1:28" ht="1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</sheetData>
  <sheetProtection/>
  <mergeCells count="22">
    <mergeCell ref="D8:D10"/>
    <mergeCell ref="W9:X9"/>
    <mergeCell ref="A18:AA18"/>
    <mergeCell ref="A19:AB21"/>
    <mergeCell ref="A5:AB5"/>
    <mergeCell ref="C12:C17"/>
    <mergeCell ref="M8:S9"/>
    <mergeCell ref="E8:E10"/>
    <mergeCell ref="F8:L9"/>
    <mergeCell ref="A8:A10"/>
    <mergeCell ref="B8:B10"/>
    <mergeCell ref="C8:C10"/>
    <mergeCell ref="A1:AB1"/>
    <mergeCell ref="C2:AB3"/>
    <mergeCell ref="A4:AB4"/>
    <mergeCell ref="T8:T10"/>
    <mergeCell ref="U8:Z8"/>
    <mergeCell ref="AA8:AA10"/>
    <mergeCell ref="AB8:AB10"/>
    <mergeCell ref="U9:V9"/>
    <mergeCell ref="Y9:Z9"/>
    <mergeCell ref="A2:B3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SheetLayoutView="100" zoomScalePageLayoutView="0" workbookViewId="0" topLeftCell="A1">
      <selection activeCell="C12" sqref="C12:C17"/>
    </sheetView>
  </sheetViews>
  <sheetFormatPr defaultColWidth="9.140625" defaultRowHeight="15"/>
  <cols>
    <col min="2" max="2" width="32.7109375" style="0" customWidth="1"/>
    <col min="3" max="3" width="7.7109375" style="0" customWidth="1"/>
    <col min="4" max="4" width="6.57421875" style="0" customWidth="1"/>
    <col min="5" max="5" width="12.28125" style="0" customWidth="1"/>
    <col min="6" max="6" width="6.140625" style="0" customWidth="1"/>
    <col min="7" max="7" width="6.28125" style="0" customWidth="1"/>
    <col min="8" max="8" width="7.00390625" style="0" customWidth="1"/>
    <col min="9" max="9" width="6.710937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6.7109375" style="0" customWidth="1"/>
    <col min="14" max="14" width="5.7109375" style="0" customWidth="1"/>
    <col min="15" max="15" width="6.00390625" style="0" customWidth="1"/>
    <col min="16" max="17" width="6.7109375" style="0" customWidth="1"/>
    <col min="18" max="18" width="6.00390625" style="0" customWidth="1"/>
    <col min="19" max="19" width="6.28125" style="0" customWidth="1"/>
    <col min="20" max="20" width="11.00390625" style="0" customWidth="1"/>
    <col min="21" max="21" width="3.57421875" style="0" customWidth="1"/>
    <col min="22" max="22" width="7.00390625" style="0" customWidth="1"/>
    <col min="23" max="23" width="4.421875" style="0" customWidth="1"/>
    <col min="24" max="24" width="5.8515625" style="0" customWidth="1"/>
    <col min="25" max="25" width="3.57421875" style="0" customWidth="1"/>
    <col min="26" max="26" width="6.8515625" style="0" customWidth="1"/>
    <col min="27" max="27" width="10.140625" style="0" customWidth="1"/>
    <col min="28" max="28" width="12.8515625" style="0" customWidth="1"/>
  </cols>
  <sheetData>
    <row r="1" spans="1:28" ht="37.5" customHeight="1" thickBot="1">
      <c r="A1" s="115" t="s">
        <v>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116"/>
    </row>
    <row r="2" spans="1:28" ht="15" customHeight="1">
      <c r="A2" s="137" t="s">
        <v>82</v>
      </c>
      <c r="B2" s="138"/>
      <c r="C2" s="102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106"/>
    </row>
    <row r="3" spans="1:28" ht="24.75" customHeight="1" thickBot="1">
      <c r="A3" s="139"/>
      <c r="B3" s="140"/>
      <c r="C3" s="117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108"/>
    </row>
    <row r="4" spans="1:28" ht="18.75" thickBo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103"/>
    </row>
    <row r="5" spans="1:28" ht="18.75" thickBot="1">
      <c r="A5" s="60" t="s">
        <v>101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103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47.25" customHeight="1" thickBot="1">
      <c r="A8" s="124" t="s">
        <v>15</v>
      </c>
      <c r="B8" s="124" t="s">
        <v>16</v>
      </c>
      <c r="C8" s="124" t="s">
        <v>57</v>
      </c>
      <c r="D8" s="124" t="s">
        <v>18</v>
      </c>
      <c r="E8" s="110" t="s">
        <v>89</v>
      </c>
      <c r="F8" s="131" t="s">
        <v>85</v>
      </c>
      <c r="G8" s="132"/>
      <c r="H8" s="132"/>
      <c r="I8" s="132"/>
      <c r="J8" s="132"/>
      <c r="K8" s="132"/>
      <c r="L8" s="133"/>
      <c r="M8" s="131" t="s">
        <v>86</v>
      </c>
      <c r="N8" s="132"/>
      <c r="O8" s="132"/>
      <c r="P8" s="132"/>
      <c r="Q8" s="132"/>
      <c r="R8" s="132"/>
      <c r="S8" s="133"/>
      <c r="T8" s="118" t="s">
        <v>88</v>
      </c>
      <c r="U8" s="121" t="s">
        <v>87</v>
      </c>
      <c r="V8" s="122"/>
      <c r="W8" s="122"/>
      <c r="X8" s="122"/>
      <c r="Y8" s="122"/>
      <c r="Z8" s="123"/>
      <c r="AA8" s="124" t="s">
        <v>28</v>
      </c>
      <c r="AB8" s="124" t="s">
        <v>103</v>
      </c>
    </row>
    <row r="9" spans="1:28" ht="15.75" thickBot="1">
      <c r="A9" s="125"/>
      <c r="B9" s="125"/>
      <c r="C9" s="125"/>
      <c r="D9" s="125"/>
      <c r="E9" s="111"/>
      <c r="F9" s="134"/>
      <c r="G9" s="135"/>
      <c r="H9" s="135"/>
      <c r="I9" s="135"/>
      <c r="J9" s="135"/>
      <c r="K9" s="135"/>
      <c r="L9" s="136"/>
      <c r="M9" s="134"/>
      <c r="N9" s="135"/>
      <c r="O9" s="135"/>
      <c r="P9" s="135"/>
      <c r="Q9" s="135"/>
      <c r="R9" s="135"/>
      <c r="S9" s="136"/>
      <c r="T9" s="119"/>
      <c r="U9" s="121" t="s">
        <v>23</v>
      </c>
      <c r="V9" s="123"/>
      <c r="W9" s="121" t="s">
        <v>24</v>
      </c>
      <c r="X9" s="123"/>
      <c r="Y9" s="121" t="s">
        <v>25</v>
      </c>
      <c r="Z9" s="123"/>
      <c r="AA9" s="125"/>
      <c r="AB9" s="125"/>
    </row>
    <row r="10" spans="1:28" ht="36.75" customHeight="1" thickBot="1">
      <c r="A10" s="126"/>
      <c r="B10" s="126"/>
      <c r="C10" s="126"/>
      <c r="D10" s="126"/>
      <c r="E10" s="112"/>
      <c r="F10" s="12" t="s">
        <v>60</v>
      </c>
      <c r="G10" s="12" t="s">
        <v>61</v>
      </c>
      <c r="H10" s="12" t="s">
        <v>62</v>
      </c>
      <c r="I10" s="12" t="s">
        <v>63</v>
      </c>
      <c r="J10" s="12" t="s">
        <v>64</v>
      </c>
      <c r="K10" s="12" t="s">
        <v>65</v>
      </c>
      <c r="L10" s="12" t="s">
        <v>66</v>
      </c>
      <c r="M10" s="12" t="s">
        <v>60</v>
      </c>
      <c r="N10" s="12" t="s">
        <v>61</v>
      </c>
      <c r="O10" s="12" t="s">
        <v>62</v>
      </c>
      <c r="P10" s="13" t="s">
        <v>63</v>
      </c>
      <c r="Q10" s="14" t="s">
        <v>64</v>
      </c>
      <c r="R10" s="14" t="s">
        <v>65</v>
      </c>
      <c r="S10" s="14" t="s">
        <v>66</v>
      </c>
      <c r="T10" s="120"/>
      <c r="U10" s="13" t="s">
        <v>26</v>
      </c>
      <c r="V10" s="13" t="s">
        <v>80</v>
      </c>
      <c r="W10" s="13" t="s">
        <v>26</v>
      </c>
      <c r="X10" s="13" t="s">
        <v>80</v>
      </c>
      <c r="Y10" s="13" t="s">
        <v>26</v>
      </c>
      <c r="Z10" s="13" t="s">
        <v>80</v>
      </c>
      <c r="AA10" s="126"/>
      <c r="AB10" s="126"/>
    </row>
    <row r="11" spans="1:28" ht="45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73</v>
      </c>
      <c r="N11" s="31" t="s">
        <v>67</v>
      </c>
      <c r="O11" s="31" t="s">
        <v>68</v>
      </c>
      <c r="P11" s="31" t="s">
        <v>69</v>
      </c>
      <c r="Q11" s="31" t="s">
        <v>70</v>
      </c>
      <c r="R11" s="31" t="s">
        <v>71</v>
      </c>
      <c r="S11" s="31" t="s">
        <v>72</v>
      </c>
      <c r="T11" s="13" t="s">
        <v>74</v>
      </c>
      <c r="U11" s="31">
        <v>21</v>
      </c>
      <c r="V11" s="31" t="s">
        <v>75</v>
      </c>
      <c r="W11" s="31">
        <v>23</v>
      </c>
      <c r="X11" s="31" t="s">
        <v>76</v>
      </c>
      <c r="Y11" s="31">
        <v>25</v>
      </c>
      <c r="Z11" s="31" t="s">
        <v>77</v>
      </c>
      <c r="AA11" s="13" t="s">
        <v>78</v>
      </c>
      <c r="AB11" s="13" t="s">
        <v>79</v>
      </c>
    </row>
    <row r="12" spans="1:28" ht="57">
      <c r="A12" s="26">
        <v>1</v>
      </c>
      <c r="B12" s="32" t="s">
        <v>49</v>
      </c>
      <c r="C12" s="130"/>
      <c r="D12" s="26" t="s">
        <v>54</v>
      </c>
      <c r="E12" s="32">
        <f>'Supply-Dharamsala'!E15</f>
        <v>33119</v>
      </c>
      <c r="F12" s="32"/>
      <c r="G12" s="32"/>
      <c r="H12" s="32"/>
      <c r="I12" s="32"/>
      <c r="J12" s="32"/>
      <c r="K12" s="32"/>
      <c r="L12" s="32"/>
      <c r="M12" s="32">
        <f aca="true" t="shared" si="0" ref="M12:M17">E12*F12</f>
        <v>0</v>
      </c>
      <c r="N12" s="32">
        <f aca="true" t="shared" si="1" ref="N12:N17">E12*G12</f>
        <v>0</v>
      </c>
      <c r="O12" s="32">
        <f aca="true" t="shared" si="2" ref="O12:O17">E12*H12</f>
        <v>0</v>
      </c>
      <c r="P12" s="32">
        <f aca="true" t="shared" si="3" ref="P12:P17">E12*I12</f>
        <v>0</v>
      </c>
      <c r="Q12" s="32">
        <f aca="true" t="shared" si="4" ref="Q12:Q17">E12*J12</f>
        <v>0</v>
      </c>
      <c r="R12" s="32">
        <f aca="true" t="shared" si="5" ref="R12:R17">E12*K12</f>
        <v>0</v>
      </c>
      <c r="S12" s="32">
        <f aca="true" t="shared" si="6" ref="S12:S17">E12*L12</f>
        <v>0</v>
      </c>
      <c r="T12" s="32">
        <f aca="true" t="shared" si="7" ref="T12:T17">SUM(M12:S12)</f>
        <v>0</v>
      </c>
      <c r="U12" s="33"/>
      <c r="V12" s="33">
        <f aca="true" t="shared" si="8" ref="V12:V17">T12*U12</f>
        <v>0</v>
      </c>
      <c r="W12" s="33"/>
      <c r="X12" s="33">
        <f aca="true" t="shared" si="9" ref="X12:X17">T12*W12</f>
        <v>0</v>
      </c>
      <c r="Y12" s="33"/>
      <c r="Z12" s="33">
        <f aca="true" t="shared" si="10" ref="Z12:Z17">T12*Y12</f>
        <v>0</v>
      </c>
      <c r="AA12" s="33">
        <f aca="true" t="shared" si="11" ref="AA12:AA17">V12+X12+Z12</f>
        <v>0</v>
      </c>
      <c r="AB12" s="33">
        <f aca="true" t="shared" si="12" ref="AB12:AB17">T12+AA12</f>
        <v>0</v>
      </c>
    </row>
    <row r="13" spans="1:28" ht="42.75">
      <c r="A13" s="26">
        <v>2</v>
      </c>
      <c r="B13" s="32" t="s">
        <v>50</v>
      </c>
      <c r="C13" s="130"/>
      <c r="D13" s="26" t="s">
        <v>59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 t="shared" si="0"/>
        <v>0</v>
      </c>
      <c r="N13" s="32">
        <f t="shared" si="1"/>
        <v>0</v>
      </c>
      <c r="O13" s="32">
        <f t="shared" si="2"/>
        <v>0</v>
      </c>
      <c r="P13" s="32">
        <f t="shared" si="3"/>
        <v>0</v>
      </c>
      <c r="Q13" s="32">
        <f t="shared" si="4"/>
        <v>0</v>
      </c>
      <c r="R13" s="32">
        <f t="shared" si="5"/>
        <v>0</v>
      </c>
      <c r="S13" s="32">
        <f t="shared" si="6"/>
        <v>0</v>
      </c>
      <c r="T13" s="32">
        <f t="shared" si="7"/>
        <v>0</v>
      </c>
      <c r="U13" s="33"/>
      <c r="V13" s="33">
        <f t="shared" si="8"/>
        <v>0</v>
      </c>
      <c r="W13" s="33"/>
      <c r="X13" s="33">
        <f t="shared" si="9"/>
        <v>0</v>
      </c>
      <c r="Y13" s="33"/>
      <c r="Z13" s="33">
        <f t="shared" si="10"/>
        <v>0</v>
      </c>
      <c r="AA13" s="33">
        <f t="shared" si="11"/>
        <v>0</v>
      </c>
      <c r="AB13" s="33">
        <f t="shared" si="12"/>
        <v>0</v>
      </c>
    </row>
    <row r="14" spans="1:28" ht="42.75">
      <c r="A14" s="26">
        <v>3</v>
      </c>
      <c r="B14" s="32" t="s">
        <v>93</v>
      </c>
      <c r="C14" s="130"/>
      <c r="D14" s="26" t="s">
        <v>59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 t="shared" si="0"/>
        <v>0</v>
      </c>
      <c r="N14" s="32">
        <f t="shared" si="1"/>
        <v>0</v>
      </c>
      <c r="O14" s="32">
        <f t="shared" si="2"/>
        <v>0</v>
      </c>
      <c r="P14" s="32">
        <f t="shared" si="3"/>
        <v>0</v>
      </c>
      <c r="Q14" s="32">
        <f t="shared" si="4"/>
        <v>0</v>
      </c>
      <c r="R14" s="32">
        <f t="shared" si="5"/>
        <v>0</v>
      </c>
      <c r="S14" s="32">
        <f t="shared" si="6"/>
        <v>0</v>
      </c>
      <c r="T14" s="32">
        <f t="shared" si="7"/>
        <v>0</v>
      </c>
      <c r="U14" s="33"/>
      <c r="V14" s="33">
        <f t="shared" si="8"/>
        <v>0</v>
      </c>
      <c r="W14" s="33"/>
      <c r="X14" s="33">
        <f t="shared" si="9"/>
        <v>0</v>
      </c>
      <c r="Y14" s="33"/>
      <c r="Z14" s="33">
        <f t="shared" si="10"/>
        <v>0</v>
      </c>
      <c r="AA14" s="33">
        <f t="shared" si="11"/>
        <v>0</v>
      </c>
      <c r="AB14" s="33">
        <f t="shared" si="12"/>
        <v>0</v>
      </c>
    </row>
    <row r="15" spans="1:28" ht="28.5">
      <c r="A15" s="26">
        <v>4</v>
      </c>
      <c r="B15" s="32" t="s">
        <v>51</v>
      </c>
      <c r="C15" s="130"/>
      <c r="D15" s="26" t="s">
        <v>59</v>
      </c>
      <c r="E15" s="32">
        <v>1</v>
      </c>
      <c r="F15" s="32"/>
      <c r="G15" s="32"/>
      <c r="H15" s="32"/>
      <c r="I15" s="32"/>
      <c r="J15" s="32"/>
      <c r="K15" s="32"/>
      <c r="L15" s="32"/>
      <c r="M15" s="32">
        <f t="shared" si="0"/>
        <v>0</v>
      </c>
      <c r="N15" s="32">
        <f t="shared" si="1"/>
        <v>0</v>
      </c>
      <c r="O15" s="32">
        <f t="shared" si="2"/>
        <v>0</v>
      </c>
      <c r="P15" s="32">
        <f t="shared" si="3"/>
        <v>0</v>
      </c>
      <c r="Q15" s="32">
        <f t="shared" si="4"/>
        <v>0</v>
      </c>
      <c r="R15" s="32">
        <f t="shared" si="5"/>
        <v>0</v>
      </c>
      <c r="S15" s="32">
        <f t="shared" si="6"/>
        <v>0</v>
      </c>
      <c r="T15" s="32">
        <f t="shared" si="7"/>
        <v>0</v>
      </c>
      <c r="U15" s="33"/>
      <c r="V15" s="33">
        <f t="shared" si="8"/>
        <v>0</v>
      </c>
      <c r="W15" s="33"/>
      <c r="X15" s="33">
        <f t="shared" si="9"/>
        <v>0</v>
      </c>
      <c r="Y15" s="33"/>
      <c r="Z15" s="33">
        <f t="shared" si="10"/>
        <v>0</v>
      </c>
      <c r="AA15" s="33">
        <f t="shared" si="11"/>
        <v>0</v>
      </c>
      <c r="AB15" s="33">
        <f t="shared" si="12"/>
        <v>0</v>
      </c>
    </row>
    <row r="16" spans="1:28" ht="28.5">
      <c r="A16" s="26">
        <v>5</v>
      </c>
      <c r="B16" s="32" t="s">
        <v>52</v>
      </c>
      <c r="C16" s="130"/>
      <c r="D16" s="26" t="s">
        <v>59</v>
      </c>
      <c r="E16" s="32">
        <v>1</v>
      </c>
      <c r="F16" s="32"/>
      <c r="G16" s="32"/>
      <c r="H16" s="32"/>
      <c r="I16" s="32"/>
      <c r="J16" s="32"/>
      <c r="K16" s="32"/>
      <c r="L16" s="32"/>
      <c r="M16" s="32">
        <f t="shared" si="0"/>
        <v>0</v>
      </c>
      <c r="N16" s="32">
        <f t="shared" si="1"/>
        <v>0</v>
      </c>
      <c r="O16" s="32">
        <f t="shared" si="2"/>
        <v>0</v>
      </c>
      <c r="P16" s="32">
        <f t="shared" si="3"/>
        <v>0</v>
      </c>
      <c r="Q16" s="32">
        <f t="shared" si="4"/>
        <v>0</v>
      </c>
      <c r="R16" s="32">
        <f t="shared" si="5"/>
        <v>0</v>
      </c>
      <c r="S16" s="32">
        <f t="shared" si="6"/>
        <v>0</v>
      </c>
      <c r="T16" s="32">
        <f t="shared" si="7"/>
        <v>0</v>
      </c>
      <c r="U16" s="33"/>
      <c r="V16" s="33">
        <f t="shared" si="8"/>
        <v>0</v>
      </c>
      <c r="W16" s="33"/>
      <c r="X16" s="33">
        <f t="shared" si="9"/>
        <v>0</v>
      </c>
      <c r="Y16" s="33"/>
      <c r="Z16" s="33">
        <f t="shared" si="10"/>
        <v>0</v>
      </c>
      <c r="AA16" s="33">
        <f t="shared" si="11"/>
        <v>0</v>
      </c>
      <c r="AB16" s="33">
        <f t="shared" si="12"/>
        <v>0</v>
      </c>
    </row>
    <row r="17" spans="1:28" ht="42.75">
      <c r="A17" s="26">
        <v>6</v>
      </c>
      <c r="B17" s="32" t="s">
        <v>53</v>
      </c>
      <c r="C17" s="130"/>
      <c r="D17" s="26" t="s">
        <v>55</v>
      </c>
      <c r="E17" s="32">
        <v>1</v>
      </c>
      <c r="F17" s="32"/>
      <c r="G17" s="32"/>
      <c r="H17" s="32"/>
      <c r="I17" s="32"/>
      <c r="J17" s="32"/>
      <c r="K17" s="32"/>
      <c r="L17" s="32"/>
      <c r="M17" s="32">
        <f t="shared" si="0"/>
        <v>0</v>
      </c>
      <c r="N17" s="32">
        <f t="shared" si="1"/>
        <v>0</v>
      </c>
      <c r="O17" s="32">
        <f t="shared" si="2"/>
        <v>0</v>
      </c>
      <c r="P17" s="32">
        <f t="shared" si="3"/>
        <v>0</v>
      </c>
      <c r="Q17" s="32">
        <f t="shared" si="4"/>
        <v>0</v>
      </c>
      <c r="R17" s="32">
        <f t="shared" si="5"/>
        <v>0</v>
      </c>
      <c r="S17" s="32">
        <f t="shared" si="6"/>
        <v>0</v>
      </c>
      <c r="T17" s="32">
        <f t="shared" si="7"/>
        <v>0</v>
      </c>
      <c r="U17" s="33"/>
      <c r="V17" s="33">
        <f t="shared" si="8"/>
        <v>0</v>
      </c>
      <c r="W17" s="33"/>
      <c r="X17" s="33">
        <f t="shared" si="9"/>
        <v>0</v>
      </c>
      <c r="Y17" s="33"/>
      <c r="Z17" s="33">
        <f t="shared" si="10"/>
        <v>0</v>
      </c>
      <c r="AA17" s="33">
        <f t="shared" si="11"/>
        <v>0</v>
      </c>
      <c r="AB17" s="33">
        <f t="shared" si="12"/>
        <v>0</v>
      </c>
    </row>
    <row r="18" spans="1:28" ht="15">
      <c r="A18" s="127" t="s">
        <v>92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34">
        <f>SUM(AB12:AB17)</f>
        <v>0</v>
      </c>
    </row>
    <row r="19" spans="1:28" ht="15">
      <c r="A19" s="128" t="s">
        <v>90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</row>
    <row r="20" spans="1:28" ht="15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</row>
    <row r="21" spans="1:28" ht="1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</sheetData>
  <sheetProtection/>
  <mergeCells count="22">
    <mergeCell ref="C12:C17"/>
    <mergeCell ref="A18:AA18"/>
    <mergeCell ref="A19:AB21"/>
    <mergeCell ref="F8:L9"/>
    <mergeCell ref="M8:S9"/>
    <mergeCell ref="T8:T10"/>
    <mergeCell ref="U8:Z8"/>
    <mergeCell ref="AA8:AA10"/>
    <mergeCell ref="D8:D10"/>
    <mergeCell ref="E8:E10"/>
    <mergeCell ref="W9:X9"/>
    <mergeCell ref="Y9:Z9"/>
    <mergeCell ref="A1:AB1"/>
    <mergeCell ref="A2:B3"/>
    <mergeCell ref="C2:AB3"/>
    <mergeCell ref="A4:AB4"/>
    <mergeCell ref="A5:AB5"/>
    <mergeCell ref="A8:A10"/>
    <mergeCell ref="AB8:AB10"/>
    <mergeCell ref="U9:V9"/>
    <mergeCell ref="B8:B10"/>
    <mergeCell ref="C8:C10"/>
  </mergeCells>
  <printOptions/>
  <pageMargins left="0.7" right="0.7" top="0.75" bottom="0.75" header="0.3" footer="0.3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jabir_hasan</dc:creator>
  <cp:keywords/>
  <dc:description/>
  <cp:lastModifiedBy>Anupam Kashyap</cp:lastModifiedBy>
  <dcterms:created xsi:type="dcterms:W3CDTF">2019-09-12T06:30:43Z</dcterms:created>
  <dcterms:modified xsi:type="dcterms:W3CDTF">2019-09-20T12:05:38Z</dcterms:modified>
  <cp:category/>
  <cp:version/>
  <cp:contentType/>
  <cp:contentStatus/>
</cp:coreProperties>
</file>